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1-Kakuma girls-Komudei-Nang'olemaret-Towokayeni\"/>
    </mc:Choice>
  </mc:AlternateContent>
  <xr:revisionPtr revIDLastSave="0" documentId="13_ncr:1_{63832338-4E3F-47B2-B1A9-3EAEFB841B98}" xr6:coauthVersionLast="47" xr6:coauthVersionMax="47" xr10:uidLastSave="{00000000-0000-0000-0000-000000000000}"/>
  <bookViews>
    <workbookView xWindow="-120" yWindow="-120" windowWidth="20730" windowHeight="11040" xr2:uid="{00000000-000D-0000-FFFF-FFFF00000000}"/>
  </bookViews>
  <sheets>
    <sheet name="HOST LOT 1" sheetId="4" r:id="rId1"/>
  </sheets>
  <definedNames>
    <definedName name="_xlnm.Print_Area" localSheetId="0">'HOST LOT 1'!$A$1:$F$547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1" i="4" l="1"/>
  <c r="B529" i="4"/>
  <c r="B527" i="4"/>
  <c r="A527" i="4"/>
  <c r="A529" i="4" s="1"/>
  <c r="A531" i="4" s="1"/>
  <c r="A496" i="4"/>
  <c r="A498" i="4" s="1"/>
  <c r="A500" i="4" s="1"/>
  <c r="A502" i="4" s="1"/>
  <c r="A506" i="4" s="1"/>
  <c r="A508" i="4" s="1"/>
  <c r="A510" i="4" s="1"/>
  <c r="A512" i="4" s="1"/>
  <c r="A514" i="4" s="1"/>
  <c r="A516" i="4" s="1"/>
  <c r="A518" i="4" s="1"/>
  <c r="A520" i="4" s="1"/>
  <c r="A464" i="4"/>
  <c r="A466" i="4" s="1"/>
  <c r="A458" i="4"/>
  <c r="A470" i="4" l="1"/>
  <c r="A474" i="4"/>
  <c r="A476" i="4" s="1"/>
  <c r="A478" i="4" s="1"/>
  <c r="A480" i="4" s="1"/>
  <c r="A482" i="4" s="1"/>
  <c r="A484" i="4" s="1"/>
  <c r="A486" i="4" s="1"/>
  <c r="A488" i="4" s="1"/>
  <c r="A490" i="4" s="1"/>
  <c r="B446" i="4" l="1"/>
  <c r="B444" i="4"/>
  <c r="B442" i="4"/>
  <c r="B440" i="4"/>
  <c r="A440" i="4"/>
  <c r="A442" i="4" s="1"/>
  <c r="A444" i="4" s="1"/>
  <c r="A446" i="4" s="1"/>
  <c r="A409" i="4"/>
  <c r="A411" i="4" s="1"/>
  <c r="A413" i="4" s="1"/>
  <c r="A415" i="4" s="1"/>
  <c r="A419" i="4" s="1"/>
  <c r="A421" i="4" s="1"/>
  <c r="A423" i="4" s="1"/>
  <c r="A425" i="4" s="1"/>
  <c r="A427" i="4" s="1"/>
  <c r="A429" i="4" s="1"/>
  <c r="A431" i="4" s="1"/>
  <c r="A433" i="4" s="1"/>
  <c r="A376" i="4"/>
  <c r="A381" i="4" s="1"/>
  <c r="D283" i="4"/>
  <c r="A279" i="4"/>
  <c r="A281" i="4" s="1"/>
  <c r="A283" i="4" s="1"/>
  <c r="A287" i="4" s="1"/>
  <c r="A291" i="4" s="1"/>
  <c r="A293" i="4" s="1"/>
  <c r="A299" i="4" s="1"/>
  <c r="A301" i="4" s="1"/>
  <c r="A305" i="4" s="1"/>
  <c r="A307" i="4" s="1"/>
  <c r="A311" i="4" s="1"/>
  <c r="A313" i="4" s="1"/>
  <c r="A277" i="4"/>
  <c r="A271" i="4"/>
  <c r="A328" i="4" l="1"/>
  <c r="A330" i="4" s="1"/>
  <c r="A332" i="4" s="1"/>
  <c r="A336" i="4" s="1"/>
  <c r="A338" i="4" s="1"/>
  <c r="A340" i="4" s="1"/>
  <c r="A344" i="4" s="1"/>
  <c r="A346" i="4" s="1"/>
  <c r="A350" i="4" s="1"/>
  <c r="A352" i="4" s="1"/>
  <c r="A354" i="4" s="1"/>
  <c r="A356" i="4" s="1"/>
  <c r="A358" i="4" s="1"/>
  <c r="A360" i="4" s="1"/>
  <c r="A362" i="4" s="1"/>
  <c r="A364" i="4" s="1"/>
  <c r="A366" i="4" s="1"/>
  <c r="A368" i="4" s="1"/>
  <c r="A317" i="4"/>
  <c r="A319" i="4" s="1"/>
  <c r="A321" i="4" s="1"/>
  <c r="A385" i="4"/>
  <c r="A387" i="4" s="1"/>
  <c r="A389" i="4" s="1"/>
  <c r="A391" i="4" s="1"/>
  <c r="A393" i="4" s="1"/>
  <c r="A395" i="4" s="1"/>
  <c r="A397" i="4" s="1"/>
  <c r="A399" i="4" s="1"/>
  <c r="A401" i="4" s="1"/>
  <c r="A403" i="4" s="1"/>
  <c r="A383" i="4"/>
  <c r="B259" i="4"/>
  <c r="B257" i="4"/>
  <c r="B255" i="4"/>
  <c r="A255" i="4"/>
  <c r="A257" i="4" s="1"/>
  <c r="A259" i="4" s="1"/>
  <c r="A224" i="4"/>
  <c r="A226" i="4" s="1"/>
  <c r="A228" i="4" s="1"/>
  <c r="A230" i="4" s="1"/>
  <c r="A234" i="4" s="1"/>
  <c r="A236" i="4" s="1"/>
  <c r="A238" i="4" s="1"/>
  <c r="A240" i="4" s="1"/>
  <c r="A242" i="4" s="1"/>
  <c r="A244" i="4" s="1"/>
  <c r="A246" i="4" s="1"/>
  <c r="A248" i="4" s="1"/>
  <c r="D169" i="4"/>
  <c r="A167" i="4"/>
  <c r="A169" i="4" s="1"/>
  <c r="A171" i="4" s="1"/>
  <c r="A173" i="4" s="1"/>
  <c r="A177" i="4" s="1"/>
  <c r="A181" i="4" s="1"/>
  <c r="A183" i="4" s="1"/>
  <c r="A187" i="4" s="1"/>
  <c r="A191" i="4" s="1"/>
  <c r="A193" i="4" s="1"/>
  <c r="A195" i="4" s="1"/>
  <c r="A197" i="4" s="1"/>
  <c r="A199" i="4" s="1"/>
  <c r="A201" i="4" s="1"/>
  <c r="A205" i="4" s="1"/>
  <c r="A207" i="4" s="1"/>
  <c r="A209" i="4" s="1"/>
  <c r="A211" i="4" s="1"/>
  <c r="A213" i="4" s="1"/>
  <c r="A215" i="4" s="1"/>
  <c r="A217" i="4" s="1"/>
  <c r="A161" i="4"/>
  <c r="A7" i="4" l="1"/>
  <c r="B147" i="4"/>
  <c r="B145" i="4"/>
  <c r="B143" i="4"/>
  <c r="B141" i="4"/>
  <c r="A141" i="4"/>
  <c r="A143" i="4" s="1"/>
  <c r="A145" i="4" s="1"/>
  <c r="A147" i="4" s="1"/>
  <c r="A63" i="4"/>
  <c r="A65" i="4" s="1"/>
  <c r="A67" i="4" s="1"/>
  <c r="A69" i="4" s="1"/>
  <c r="A71" i="4" s="1"/>
  <c r="A73" i="4" s="1"/>
  <c r="A75" i="4" s="1"/>
  <c r="A77" i="4" s="1"/>
  <c r="A81" i="4" s="1"/>
  <c r="A85" i="4" s="1"/>
  <c r="A87" i="4" s="1"/>
  <c r="A89" i="4" s="1"/>
  <c r="A91" i="4" s="1"/>
  <c r="A93" i="4" s="1"/>
  <c r="A95" i="4" s="1"/>
  <c r="A97" i="4" s="1"/>
  <c r="A99" i="4" s="1"/>
  <c r="A101" i="4" s="1"/>
  <c r="A103" i="4" s="1"/>
  <c r="A105" i="4" s="1"/>
  <c r="A107" i="4" s="1"/>
  <c r="A53" i="4"/>
  <c r="A55" i="4" s="1"/>
  <c r="A57" i="4" s="1"/>
  <c r="A13" i="4"/>
  <c r="A15" i="4" s="1"/>
  <c r="A17" i="4" s="1"/>
  <c r="A19" i="4" s="1"/>
  <c r="A21" i="4" s="1"/>
  <c r="A23" i="4" s="1"/>
  <c r="A25" i="4" s="1"/>
  <c r="A27" i="4" s="1"/>
  <c r="A31" i="4" s="1"/>
  <c r="A33" i="4" s="1"/>
  <c r="A35" i="4" s="1"/>
  <c r="A37" i="4" s="1"/>
  <c r="A39" i="4" s="1"/>
  <c r="A41" i="4" s="1"/>
  <c r="A43" i="4" s="1"/>
  <c r="A45" i="4" s="1"/>
  <c r="A47" i="4" s="1"/>
  <c r="F9" i="4"/>
  <c r="A109" i="4" l="1"/>
  <c r="A111" i="4"/>
  <c r="A113" i="4" s="1"/>
  <c r="A115" i="4" s="1"/>
  <c r="A117" i="4" l="1"/>
  <c r="A121" i="4"/>
  <c r="A123" i="4" s="1"/>
  <c r="A125" i="4" s="1"/>
  <c r="A127" i="4" s="1"/>
  <c r="A129" i="4" s="1"/>
  <c r="A131" i="4" s="1"/>
  <c r="A133" i="4" s="1"/>
  <c r="A135" i="4" s="1"/>
</calcChain>
</file>

<file path=xl/sharedStrings.xml><?xml version="1.0" encoding="utf-8"?>
<sst xmlns="http://schemas.openxmlformats.org/spreadsheetml/2006/main" count="457" uniqueCount="200">
  <si>
    <t> REHABILITATION AND IMPROVEMENT OF WATER SUPPLY AT KAKUMA GIRL'S PRIMARY SCHOOL</t>
  </si>
  <si>
    <t>ITEM</t>
  </si>
  <si>
    <t>DESCRIPTION</t>
  </si>
  <si>
    <t>Unit</t>
  </si>
  <si>
    <t>Qty</t>
  </si>
  <si>
    <t>Rate          (KSH)</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</si>
  <si>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</si>
  <si>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</si>
  <si>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</si>
  <si>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Total</t>
  </si>
  <si>
    <t>Rehabilitation of 2.5m Steel Tower and Tank</t>
  </si>
  <si>
    <t>Supply of 3" dia GI Class C 3000mm long</t>
  </si>
  <si>
    <t>NO</t>
  </si>
  <si>
    <t>Supply of 2" dia GI Class C 3000mm long</t>
  </si>
  <si>
    <t>Supply of 1 1/4" dia GI Class C 1500mm long</t>
  </si>
  <si>
    <t>Supply of 1" dia GI Class B 3000mm long</t>
  </si>
  <si>
    <t>Supply of 1" dia GI Class B 1000mm long</t>
  </si>
  <si>
    <t xml:space="preserve">Provide for mass concrete class 25 for middle support column. The column to be welded with 12mm dia steel dowel bars before concreting. </t>
  </si>
  <si>
    <t>CM</t>
  </si>
  <si>
    <t>Provide for welding of the above members as directed by the engineer</t>
  </si>
  <si>
    <t>LS</t>
  </si>
  <si>
    <t>Supply  and  install  a  plastic  water  storage tank  10m³  Kentainer  type  or equivalent to be   approved   by   engineer,   drilled   with inlet(40mm),           outlet(50mm)            and overflow(50mm)      holes     and     necessary flanges fittings</t>
  </si>
  <si>
    <t>Supply, handle, deliver to site, lay and joint the following</t>
  </si>
  <si>
    <t>1 1/2"   GI pipe</t>
  </si>
  <si>
    <t>1 1/2" GI Socket</t>
  </si>
  <si>
    <t>1 1/2" GI elbow</t>
  </si>
  <si>
    <t>1 1/2" dia Gate valve</t>
  </si>
  <si>
    <t>1 1/2" GI union</t>
  </si>
  <si>
    <t>1 1/2" hexagonal GI nipple</t>
  </si>
  <si>
    <t>1 1/2"  4000mm long threaded GI pipe</t>
  </si>
  <si>
    <t>1 1/2" long threaded GI nipple</t>
  </si>
  <si>
    <t>1 1/2" backnuts</t>
  </si>
  <si>
    <t>Sub-Total</t>
  </si>
  <si>
    <t>Connection to bathroom</t>
  </si>
  <si>
    <t>Pipe trench: Excavate for  pipe trench (0.4m x 0.4m x 230m) from tank to water point</t>
  </si>
  <si>
    <t>M</t>
  </si>
  <si>
    <t xml:space="preserve">Supply and lay 50mm HDPE pipe PN12.5 </t>
  </si>
  <si>
    <t>Item</t>
  </si>
  <si>
    <t>1 No. Handwashing Point at the  Latrine location</t>
  </si>
  <si>
    <t>Pipe trench: Excavate for  pipe trench (0.4m x 0.4m x 70m) from tank to water point</t>
  </si>
  <si>
    <t>Excavation to level foundation base to receive hardcore filling</t>
  </si>
  <si>
    <t xml:space="preserve">Provide Place and compact approved hardcore to the thickness shown in the drawing.and ram to attain even level </t>
  </si>
  <si>
    <t>SM</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</si>
  <si>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</si>
  <si>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</si>
  <si>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</si>
  <si>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</si>
  <si>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 xml:space="preserve">225 mm thick </t>
  </si>
  <si>
    <t>Plastering</t>
  </si>
  <si>
    <t xml:space="preserve">Plaster; 25mm with cement, Water proofing and sand mortar 1:1:3 mix on vertical faces of the tapstand </t>
  </si>
  <si>
    <t>Pipes and Fittings</t>
  </si>
  <si>
    <t xml:space="preserve">Supply and lay 40mm HDPE pipe PN12.5 </t>
  </si>
  <si>
    <t>40mm HDPE male Adaptor</t>
  </si>
  <si>
    <t>1 1/4"   GI pipe</t>
  </si>
  <si>
    <t xml:space="preserve">1 1/4"  x 1" Reducing GI Socket </t>
  </si>
  <si>
    <t>1"  GI Pipe Threaded both sides of length 2m</t>
  </si>
  <si>
    <t>1"  GI Pipe Threaded both sides of length 1m</t>
  </si>
  <si>
    <t>1"  GI Pipe Threaded both sides of length 400mm</t>
  </si>
  <si>
    <t>1" dia GI elbows</t>
  </si>
  <si>
    <t>1" dia equal GI tee</t>
  </si>
  <si>
    <t>1" dia cross GI tee</t>
  </si>
  <si>
    <t>1" dia Long Nipples</t>
  </si>
  <si>
    <t>1" dia Hex Nipples</t>
  </si>
  <si>
    <t>1/2" dia Hex Nipples</t>
  </si>
  <si>
    <t>1" dia GI sockets</t>
  </si>
  <si>
    <t>1" dia Union</t>
  </si>
  <si>
    <t>1" dia peglar taps</t>
  </si>
  <si>
    <t>1/2" dia peglar taps</t>
  </si>
  <si>
    <t>Soak Away Pit</t>
  </si>
  <si>
    <t>Bulk excavations 2m diameter x 3.0m depth hole</t>
  </si>
  <si>
    <t>CUM</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</si>
  <si>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</si>
  <si>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</si>
  <si>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</si>
  <si>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</si>
  <si>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</si>
  <si>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</si>
  <si>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</si>
  <si>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</si>
  <si>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Sub-Total for HWS</t>
  </si>
  <si>
    <t>GRAND SUMMARY PAGE</t>
  </si>
  <si>
    <t>TOTAL</t>
  </si>
  <si>
    <t>Add 10% for Contingencies</t>
  </si>
  <si>
    <t xml:space="preserve">GRAND TOTAL </t>
  </si>
  <si>
    <t> REHABILITATION AND IMPROVEMENT OF WATER SUPPLY AT KOMUDEI PRIMARY SCHOOL</t>
  </si>
  <si>
    <t>Preliminary and General items</t>
  </si>
  <si>
    <t>Mobilization of materials and personnel 140km from Lodwar Town to sites (Komudei, Towokayeni, Nang'olemaret and Kakuma Girls Primary Schools). Rate shall be inclusive of setting up site and temporary stores, demobilization after completion of works</t>
  </si>
  <si>
    <t>Repair/Construction of Tank Platform (2.5mx5m)</t>
  </si>
  <si>
    <t xml:space="preserve">Clear site of all bushes, grass, scrubs and roots. </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</si>
  <si>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</si>
  <si>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</si>
  <si>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</si>
  <si>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</si>
  <si>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</si>
  <si>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</si>
  <si>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</si>
  <si>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</si>
  <si>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</si>
  <si>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</si>
  <si>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</si>
  <si>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</si>
  <si>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</si>
  <si>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</si>
  <si>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</si>
  <si>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</si>
  <si>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</si>
  <si>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</si>
  <si>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1" dia Gate valve</t>
  </si>
  <si>
    <t>1" GI union</t>
  </si>
  <si>
    <t>1" hexagonal GI nipple</t>
  </si>
  <si>
    <t>1"  long threaded GI nipple</t>
  </si>
  <si>
    <t>1" backnuts</t>
  </si>
  <si>
    <t>2 no. standpipes</t>
  </si>
  <si>
    <t>Pipe trench: Excavate for  pipe trench (0.4m x 0.4m x 100m)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</si>
  <si>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</si>
  <si>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Sub-Total for 2 Stand Pipes</t>
  </si>
  <si>
    <t> REHABILITATION AND IMPROVEMENT OF  WATER SUPPLY AT NANG'OLEMARET PRIMARY</t>
  </si>
  <si>
    <t xml:space="preserve">Elevated Tank Tower (3m high) and  5CM tank </t>
  </si>
  <si>
    <t xml:space="preserve">Pipe trench: Excavate and backfill for  pipe trench (0.4m x 0.4m x 330m) from Borehole to School Proposed School Tank </t>
  </si>
  <si>
    <t>Clear site of all shrubs and small trees not exceeding 600mm girth and cart away or burn arisings.</t>
  </si>
  <si>
    <t>Excavate for foundation column bases not exceeding 1.5m deep commencing from reduced level.</t>
  </si>
  <si>
    <t>Extra -over excavation in any position for excavation in rock</t>
  </si>
  <si>
    <t>Column bases</t>
  </si>
  <si>
    <t>Foundation columns</t>
  </si>
  <si>
    <t>High yield deformed steel bar
reinforcement to KS ISO 6935-2, grade B500B</t>
  </si>
  <si>
    <t>12mm diamater bars</t>
  </si>
  <si>
    <t>Kg</t>
  </si>
  <si>
    <t>8mm diamater bars</t>
  </si>
  <si>
    <t>Ditto but to vertical sides of column (8"x1" &amp; 6"x1")</t>
  </si>
  <si>
    <t>Mild steel </t>
  </si>
  <si>
    <t>Cut mortice 225mm deep in reinforced concrete column for and including embedding 12mm diameter bolt &amp; nuts with concrete (1:2:4) and make good</t>
  </si>
  <si>
    <t>350x350x10mm steel plate</t>
  </si>
  <si>
    <t>RSA Bracings</t>
  </si>
  <si>
    <t xml:space="preserve">75x50x6mm </t>
  </si>
  <si>
    <t xml:space="preserve">50x50x6mm  </t>
  </si>
  <si>
    <t>100x100x6mm</t>
  </si>
  <si>
    <t> Superstructures (Steel Frame  Works) </t>
  </si>
  <si>
    <t>Steel Columns</t>
  </si>
  <si>
    <t>4 NO. 100mm x 100mm x 6mm x 5000mm long SHS mild steel frame top end with welded square - holder butt for 75 x 75mm plate to connect with horizontal steel members above</t>
  </si>
  <si>
    <t>50mm x 50mm x 6mm RSA bracings bolted to the columns</t>
  </si>
  <si>
    <t>75mm x 50mm x 6mm SHS horizontal tubes welded to ends of the steel columns</t>
  </si>
  <si>
    <t>100mm x 100mm x 4mm  SHS mild steel frame support beams</t>
  </si>
  <si>
    <t xml:space="preserve">Provide and supply aluminum diamond plate - brigt finish 3003 H22 </t>
  </si>
  <si>
    <t>M2</t>
  </si>
  <si>
    <t xml:space="preserve">Supply and weld 32mm x 2mm CHS for guard rails 
</t>
  </si>
  <si>
    <t>Metal surface girth not exceeding 100mm</t>
  </si>
  <si>
    <t>Supply  and  install  a  plastic  water  storage tank  5m³  Kentainer  type  or equivalent to be   approved   by   engineer,   drilled   with inlet(40mm),           outlet(40mm)            and overflow(40mm)      holes     and     necessary flanges fittings</t>
  </si>
  <si>
    <t>63 x 50mm HDPE R. Coupling</t>
  </si>
  <si>
    <t>50mm HDPE male Adaptor</t>
  </si>
  <si>
    <t>Construction of 130m supply pipeline to 10CM Tank</t>
  </si>
  <si>
    <t>Earthworks</t>
  </si>
  <si>
    <t>Excavate trench for Pipes minimum depth of 1000mm and backfill as directed by the Engineer.</t>
  </si>
  <si>
    <t>Pipework</t>
  </si>
  <si>
    <t>Provide in the trench the following pipes and fittings;-</t>
  </si>
  <si>
    <t>40mm diameter PN12 HDPE  pipe;-as diretced by the Engineer</t>
  </si>
  <si>
    <t>40mm diameter PN16 HDPE coupling</t>
  </si>
  <si>
    <t>63 x 40mm HDPE R. Tee</t>
  </si>
  <si>
    <t>1 1/4"  GI elbow</t>
  </si>
  <si>
    <t>1 1/4"  dia Gate valve</t>
  </si>
  <si>
    <t>1 1/4"  GI union</t>
  </si>
  <si>
    <t>1 1/4"  hexagonal GI nipple</t>
  </si>
  <si>
    <t>1 1/4"   4000mm long threaded GI pipe</t>
  </si>
  <si>
    <t>1 1/4"  long threaded GI nipple</t>
  </si>
  <si>
    <t>1 1/4"  backnuts</t>
  </si>
  <si>
    <t>Sub Total</t>
  </si>
  <si>
    <t>Supply of 10CM Tank and connection to reliable pipeline</t>
  </si>
  <si>
    <t>Pipe trench: Excavate and backfill for  pipe trench (0.4m x 0.4m x 330m) from Connection to School Proposed School Tank</t>
  </si>
  <si>
    <t>LM</t>
  </si>
  <si>
    <t>Supply  and  install  a  plastic  water  storage tank  10m³  Kentainer  type  or equivalent to be   approved   by   engineer,   drilled   with inlet(40mm),           outlet(40mm) and overflow(40mm)      holes and necessary flanges fittings</t>
  </si>
  <si>
    <t>Offtake point</t>
  </si>
  <si>
    <t>Installation of a  90 x 40mm tee junction and control valve, cost to include all  fittings and manhole</t>
  </si>
  <si>
    <t>1 1/4" GI elbow</t>
  </si>
  <si>
    <t>1 1/4" dia Gate valve</t>
  </si>
  <si>
    <t>1 1/4" GI union</t>
  </si>
  <si>
    <t>1 1/4" hexagonal GI nipple</t>
  </si>
  <si>
    <t>1 1/4"  4000mm long threaded GI pipe</t>
  </si>
  <si>
    <t>1 1/4" long threaded GI nipple</t>
  </si>
  <si>
    <t>1 1/4" backnuts</t>
  </si>
  <si>
    <t>Pipe trench: Excavate for  pipe trench (0.4m x 0.4m x 80m) from tank to water point</t>
  </si>
  <si>
    <r>
      <t xml:space="preserve">Allow for plumbing works for the 4 bathrooms including installation of GI shower roses. </t>
    </r>
    <r>
      <rPr>
        <b/>
        <sz val="10"/>
        <color theme="1"/>
        <rFont val="Times New Roman"/>
        <family val="1"/>
      </rPr>
      <t>NOTE:</t>
    </r>
    <r>
      <rPr>
        <sz val="10"/>
        <color theme="1"/>
        <rFont val="Times New Roman"/>
        <family val="1"/>
      </rPr>
      <t>Piping within the latrine to be PPR and all joints to be done using the appropriate tools</t>
    </r>
  </si>
  <si>
    <r>
      <rPr>
        <vertAlign val="subscript"/>
        <sz val="10"/>
        <rFont val="Times New Roman"/>
        <family val="1"/>
      </rPr>
      <t>M</t>
    </r>
    <r>
      <rPr>
        <sz val="10"/>
        <rFont val="Times New Roman"/>
        <family val="1"/>
      </rPr>
      <t>2</t>
    </r>
  </si>
  <si>
    <r>
      <rPr>
        <vertAlign val="subscript"/>
        <sz val="10"/>
        <rFont val="Times New Roman"/>
        <family val="1"/>
      </rPr>
      <t>M</t>
    </r>
    <r>
      <rPr>
        <sz val="10"/>
        <rFont val="Times New Roman"/>
        <family val="1"/>
      </rPr>
      <t>3</t>
    </r>
  </si>
  <si>
    <r>
      <t> </t>
    </r>
    <r>
      <rPr>
        <b/>
        <u/>
        <sz val="10"/>
        <rFont val="Times New Roman"/>
        <family val="1"/>
      </rPr>
      <t>50</t>
    </r>
    <r>
      <rPr>
        <u/>
        <sz val="10"/>
        <rFont val="Times New Roman"/>
        <family val="1"/>
      </rPr>
      <t> </t>
    </r>
    <r>
      <rPr>
        <b/>
        <u/>
        <sz val="10"/>
        <rFont val="Times New Roman"/>
        <family val="1"/>
      </rPr>
      <t>mm</t>
    </r>
    <r>
      <rPr>
        <u/>
        <sz val="10"/>
        <rFont val="Times New Roman"/>
        <family val="1"/>
      </rPr>
      <t> </t>
    </r>
    <r>
      <rPr>
        <b/>
        <u/>
        <sz val="10"/>
        <rFont val="Times New Roman"/>
        <family val="1"/>
      </rPr>
      <t>plain</t>
    </r>
    <r>
      <rPr>
        <u/>
        <sz val="10"/>
        <rFont val="Times New Roman"/>
        <family val="1"/>
      </rPr>
      <t> </t>
    </r>
    <r>
      <rPr>
        <b/>
        <u/>
        <sz val="10"/>
        <rFont val="Times New Roman"/>
        <family val="1"/>
      </rPr>
      <t>concrete</t>
    </r>
    <r>
      <rPr>
        <u/>
        <sz val="10"/>
        <rFont val="Times New Roman"/>
        <family val="1"/>
      </rPr>
      <t> </t>
    </r>
    <r>
      <rPr>
        <b/>
        <u/>
        <sz val="10"/>
        <rFont val="Times New Roman"/>
        <family val="1"/>
      </rPr>
      <t>(1:4:8)-class</t>
    </r>
    <r>
      <rPr>
        <u/>
        <sz val="10"/>
        <rFont val="Times New Roman"/>
        <family val="1"/>
      </rPr>
      <t> </t>
    </r>
    <r>
      <rPr>
        <b/>
        <u/>
        <sz val="10"/>
        <rFont val="Times New Roman"/>
        <family val="1"/>
      </rPr>
      <t>15/20 </t>
    </r>
    <r>
      <rPr>
        <u/>
        <sz val="10"/>
        <rFont val="Times New Roman"/>
        <family val="1"/>
      </rPr>
      <t> </t>
    </r>
    <r>
      <rPr>
        <b/>
        <u/>
        <sz val="10"/>
        <rFont val="Times New Roman"/>
        <family val="1"/>
      </rPr>
      <t>mm))blinding to: </t>
    </r>
  </si>
  <si>
    <r>
      <t> </t>
    </r>
    <r>
      <rPr>
        <b/>
        <u/>
        <sz val="10"/>
        <rFont val="Times New Roman"/>
        <family val="1"/>
      </rPr>
      <t>Graduated</t>
    </r>
    <r>
      <rPr>
        <u/>
        <sz val="10"/>
        <rFont val="Times New Roman"/>
        <family val="1"/>
      </rPr>
      <t> </t>
    </r>
    <r>
      <rPr>
        <b/>
        <u/>
        <sz val="10"/>
        <rFont val="Times New Roman"/>
        <family val="1"/>
      </rPr>
      <t>strengthvibrated</t>
    </r>
    <r>
      <rPr>
        <u/>
        <sz val="10"/>
        <rFont val="Times New Roman"/>
        <family val="1"/>
      </rPr>
      <t> </t>
    </r>
    <r>
      <rPr>
        <b/>
        <u/>
        <sz val="10"/>
        <rFont val="Times New Roman"/>
        <family val="1"/>
      </rPr>
      <t>reinforced </t>
    </r>
    <r>
      <rPr>
        <u/>
        <sz val="10"/>
        <rFont val="Times New Roman"/>
        <family val="1"/>
      </rPr>
      <t> </t>
    </r>
    <r>
      <rPr>
        <b/>
        <u/>
        <sz val="10"/>
        <rFont val="Times New Roman"/>
        <family val="1"/>
      </rPr>
      <t>concrete class 25 aggregate in ;-</t>
    </r>
  </si>
  <si>
    <r>
      <rPr>
        <u/>
        <sz val="10"/>
        <rFont val="Times New Roman"/>
        <family val="1"/>
      </rPr>
      <t> </t>
    </r>
    <r>
      <rPr>
        <b/>
        <u/>
        <sz val="10"/>
        <rFont val="Times New Roman"/>
        <family val="1"/>
      </rPr>
      <t>Reinforcement (all provisional) </t>
    </r>
  </si>
  <si>
    <r>
      <rPr>
        <u/>
        <sz val="10"/>
        <rFont val="Times New Roman"/>
        <family val="1"/>
      </rPr>
      <t> </t>
    </r>
    <r>
      <rPr>
        <b/>
        <u/>
        <sz val="10"/>
        <rFont val="Times New Roman"/>
        <family val="1"/>
      </rPr>
      <t>Sawn formwork to: </t>
    </r>
  </si>
  <si>
    <r>
      <rPr>
        <sz val="10"/>
        <rFont val="Times New Roman"/>
        <family val="1"/>
      </rPr>
      <t>Vertical sides of column bases (8"x1" &amp;
6"x1")</t>
    </r>
  </si>
  <si>
    <r>
      <rPr>
        <u/>
        <sz val="10"/>
        <rFont val="Times New Roman"/>
        <family val="1"/>
      </rPr>
      <t> </t>
    </r>
    <r>
      <rPr>
        <b/>
        <u/>
        <sz val="10"/>
        <rFont val="Times New Roman"/>
        <family val="1"/>
      </rPr>
      <t>Platform </t>
    </r>
  </si>
  <si>
    <r>
      <t> </t>
    </r>
    <r>
      <rPr>
        <b/>
        <u/>
        <sz val="10"/>
        <rFont val="Times New Roman"/>
        <family val="1"/>
      </rPr>
      <t>Prepare and apply three coats of gloss paint to:- </t>
    </r>
  </si>
  <si>
    <t>GRAND SUMMARY</t>
  </si>
  <si>
    <t>GRAND TOTAL FOR KAKUMA GIRLS PRIMARY</t>
  </si>
  <si>
    <t>GRAND TOTAL FOR KAMUDEI PRIMARY</t>
  </si>
  <si>
    <t>GRAND TOTAL FOR NANGOLEMARET PRIMARY</t>
  </si>
  <si>
    <t>GRAND TOTAL FOR TOWOKAYENI PRIMARY</t>
  </si>
  <si>
    <t> REHABILITATION AND IMPROVEMENT OF  WATER SUPPLY AT TOWOKAYENI PRIMARY</t>
  </si>
  <si>
    <t>GRAND TOTAL KES- Inclusive of VAT and Other duties</t>
  </si>
  <si>
    <t>Amnt                            (Ksh) Inclusive of VAT and Other duties</t>
  </si>
  <si>
    <t>Amnt                            (Ksh), Inclusive of VAT and Other duties</t>
  </si>
  <si>
    <t>Amnt                            (Ksh, Inclusive of VAT and Other duties</t>
  </si>
  <si>
    <t>HOST SCHOOLS - LOT 1-Kakuma girls-Komudei-Nang'olemaret-Towokayeni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</si>
</sst>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 #,##0_-;_-* &quot;-&quot;??_-;_-@_-"/>
    <numFmt numFmtId="166" formatCode="_(* #,##0_);_(* \(#,##0\);_(* &quot;-&quot;??_);_(@_)"/>
    <numFmt numFmtId="167" formatCode="_-* #,##0.00_-;\-* #,##0.00_-;_-* &quot;-&quot;??_-;_-@_-"/>
  </numFmts>
  <fonts count="27"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i/>
      <sz val="11"/>
      <color rgb="FF000000"/>
      <name val="Century"/>
      <family val="1"/>
    </font>
    <font>
      <b/>
      <u/>
      <sz val="10"/>
      <name val="Times New Roman"/>
      <family val="1"/>
    </font>
    <font>
      <b/>
      <sz val="10"/>
      <name val="Times New Roman"/>
      <family val="1"/>
    </font>
    <font>
      <b/>
      <sz val="10"/>
      <color rgb="FF000000"/>
      <name val="Times New Roman"/>
      <family val="1"/>
    </font>
    <font>
      <sz val="10"/>
      <name val="Times New Roman"/>
      <family val="1"/>
    </font>
    <font>
      <sz val="10"/>
      <color theme="1"/>
      <name val="Times New Roman"/>
      <family val="1"/>
    </font>
    <font>
      <sz val="10"/>
      <color indexed="8"/>
      <name val="Times New Roman"/>
      <family val="1"/>
    </font>
    <font>
      <b/>
      <sz val="10"/>
      <color indexed="8"/>
      <name val="Times New Roman"/>
      <family val="1"/>
    </font>
    <font>
      <b/>
      <sz val="10"/>
      <color theme="1"/>
      <name val="Times New Roman"/>
      <family val="1"/>
    </font>
    <font>
      <b/>
      <i/>
      <sz val="10"/>
      <name val="Times New Roman"/>
      <family val="1"/>
    </font>
    <font>
      <b/>
      <i/>
      <sz val="10"/>
      <color rgb="FF000000"/>
      <name val="Times New Roman"/>
      <family val="1"/>
    </font>
    <font>
      <b/>
      <u/>
      <sz val="10"/>
      <color theme="1"/>
      <name val="Times New Roman"/>
      <family val="1"/>
    </font>
    <font>
      <u/>
      <sz val="10"/>
      <color theme="1"/>
      <name val="Times New Roman"/>
      <family val="1"/>
    </font>
    <font>
      <vertAlign val="subscript"/>
      <sz val="10"/>
      <name val="Times New Roman"/>
      <family val="1"/>
    </font>
    <font>
      <u/>
      <sz val="10"/>
      <name val="Times New Roman"/>
      <family val="1"/>
    </font>
    <font>
      <b/>
      <i/>
      <u/>
      <sz val="10"/>
      <name val="Times New Roman"/>
      <family val="1"/>
    </font>
    <font>
      <u/>
      <sz val="10"/>
      <color rgb="FF000000"/>
      <name val="Times New Roman"/>
      <family val="1"/>
    </font>
    <font>
      <b/>
      <i/>
      <u/>
      <sz val="10"/>
      <color rgb="FF000000"/>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9" tint="-0.249977111117893"/>
        <bgColor indexed="64"/>
      </patternFill>
    </fill>
  </fills>
  <borders count="5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rgb="FF000000"/>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applyFont="0"/>
    <xf numFmtId="0" fontId="3" fillId="0" borderId="0"/>
  </cellStyleXfs>
  <cellXfs count="280">
    <xf numFmtId="0" fontId="0" fillId="0" borderId="0" xfId="0" applyAlignment="1">
      <alignment horizontal="left" vertical="top"/>
    </xf>
    <xf numFmtId="0" fontId="6" fillId="0" borderId="0" xfId="0" applyFont="1" applyAlignment="1">
      <alignment wrapText="1"/>
    </xf>
    <xf numFmtId="0" fontId="6" fillId="0" borderId="0" xfId="0" applyFont="1"/>
    <xf numFmtId="3" fontId="6" fillId="0" borderId="0" xfId="0" applyNumberFormat="1" applyFont="1" applyAlignment="1">
      <alignment horizontal="center"/>
    </xf>
    <xf numFmtId="0" fontId="6" fillId="0" borderId="0" xfId="0" applyFont="1" applyAlignment="1">
      <alignment horizontal="center"/>
    </xf>
    <xf numFmtId="2" fontId="8" fillId="0" borderId="0" xfId="0" applyNumberFormat="1" applyFont="1" applyAlignment="1">
      <alignment horizontal="center" vertical="center" wrapText="1"/>
    </xf>
    <xf numFmtId="0" fontId="4" fillId="0" borderId="0" xfId="0" applyFont="1"/>
    <xf numFmtId="0" fontId="8" fillId="0" borderId="0" xfId="0" applyFont="1" applyAlignment="1">
      <alignment vertical="center" wrapText="1"/>
    </xf>
    <xf numFmtId="43" fontId="8" fillId="5" borderId="0" xfId="0" applyNumberFormat="1" applyFont="1" applyFill="1" applyAlignment="1">
      <alignment vertical="center" wrapText="1"/>
    </xf>
    <xf numFmtId="0" fontId="8" fillId="5" borderId="0" xfId="0" applyFont="1" applyFill="1" applyAlignment="1">
      <alignment vertical="center" wrapText="1"/>
    </xf>
    <xf numFmtId="0" fontId="7"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wrapText="1"/>
    </xf>
    <xf numFmtId="0" fontId="5" fillId="0" borderId="0" xfId="0" applyFont="1" applyAlignment="1">
      <alignment horizontal="left" vertical="center"/>
    </xf>
    <xf numFmtId="0" fontId="9" fillId="0" borderId="0" xfId="0" applyFont="1" applyAlignment="1">
      <alignment horizontal="left" vertical="center"/>
    </xf>
    <xf numFmtId="0" fontId="5" fillId="4" borderId="0" xfId="0" applyFont="1" applyFill="1" applyAlignment="1">
      <alignment horizontal="left" vertical="center"/>
    </xf>
    <xf numFmtId="0" fontId="5" fillId="2" borderId="0" xfId="0" applyFont="1" applyFill="1" applyAlignment="1">
      <alignment horizontal="left" vertical="center"/>
    </xf>
    <xf numFmtId="0" fontId="5" fillId="3" borderId="0" xfId="0" applyFont="1" applyFill="1" applyAlignment="1">
      <alignment horizontal="left" vertical="center"/>
    </xf>
    <xf numFmtId="0" fontId="11" fillId="0" borderId="6" xfId="0" applyFont="1" applyBorder="1" applyAlignment="1">
      <alignment horizontal="right" vertical="center" wrapText="1"/>
    </xf>
    <xf numFmtId="0" fontId="11" fillId="0" borderId="1" xfId="0" applyFont="1" applyBorder="1" applyAlignment="1">
      <alignment horizontal="center" vertical="center" wrapText="1"/>
    </xf>
    <xf numFmtId="43" fontId="11" fillId="0" borderId="1" xfId="1" applyFont="1" applyBorder="1" applyAlignment="1">
      <alignment horizontal="center" vertical="center" wrapText="1"/>
    </xf>
    <xf numFmtId="0" fontId="11" fillId="0" borderId="23" xfId="0" applyFont="1" applyBorder="1" applyAlignment="1">
      <alignment horizontal="center" vertical="center" wrapText="1"/>
    </xf>
    <xf numFmtId="0" fontId="2" fillId="0" borderId="17" xfId="0" applyFont="1" applyBorder="1" applyAlignment="1">
      <alignment horizontal="right" vertical="center"/>
    </xf>
    <xf numFmtId="0" fontId="12" fillId="0" borderId="16" xfId="0" applyFont="1" applyBorder="1" applyAlignment="1">
      <alignment vertical="center" wrapText="1"/>
    </xf>
    <xf numFmtId="0" fontId="12" fillId="0" borderId="16" xfId="0" applyFont="1" applyBorder="1" applyAlignment="1">
      <alignment horizontal="center" vertical="center"/>
    </xf>
    <xf numFmtId="2" fontId="12" fillId="0" borderId="16" xfId="0" applyNumberFormat="1" applyFont="1" applyBorder="1" applyAlignment="1">
      <alignment horizontal="center" vertical="center"/>
    </xf>
    <xf numFmtId="43" fontId="12" fillId="0" borderId="16" xfId="1" applyFont="1" applyBorder="1" applyAlignment="1">
      <alignment vertical="center"/>
    </xf>
    <xf numFmtId="0" fontId="12" fillId="0" borderId="18" xfId="0" applyFont="1" applyBorder="1" applyAlignment="1">
      <alignment vertical="center"/>
    </xf>
    <xf numFmtId="1" fontId="11" fillId="0" borderId="13" xfId="0" applyNumberFormat="1" applyFont="1" applyBorder="1" applyAlignment="1">
      <alignment horizontal="right" vertical="center" wrapText="1"/>
    </xf>
    <xf numFmtId="0" fontId="11" fillId="0" borderId="5" xfId="0" applyFont="1" applyBorder="1" applyAlignment="1" applyProtection="1">
      <alignment horizontal="left" vertical="center" wrapText="1"/>
      <protection locked="0"/>
    </xf>
    <xf numFmtId="0" fontId="11" fillId="0" borderId="5" xfId="0" applyFont="1" applyBorder="1" applyAlignment="1">
      <alignment horizontal="center" vertical="center"/>
    </xf>
    <xf numFmtId="43" fontId="11" fillId="0" borderId="5" xfId="1" applyFont="1" applyBorder="1" applyAlignment="1" applyProtection="1">
      <alignment horizontal="center" vertical="center"/>
      <protection locked="0"/>
    </xf>
    <xf numFmtId="43" fontId="11" fillId="0" borderId="14" xfId="4" applyFont="1" applyBorder="1" applyAlignment="1">
      <alignment horizontal="right" vertical="center"/>
    </xf>
    <xf numFmtId="2" fontId="13" fillId="0" borderId="13" xfId="0" applyNumberFormat="1" applyFont="1" applyBorder="1" applyAlignment="1">
      <alignment horizontal="right" vertical="center" wrapText="1"/>
    </xf>
    <xf numFmtId="0" fontId="13" fillId="0" borderId="5" xfId="0" applyFont="1" applyBorder="1" applyAlignment="1" applyProtection="1">
      <alignment horizontal="left" vertical="center" wrapText="1"/>
      <protection locked="0"/>
    </xf>
    <xf numFmtId="0" fontId="13" fillId="0" borderId="5" xfId="0" applyFont="1" applyBorder="1" applyAlignment="1">
      <alignment horizontal="center" vertical="center"/>
    </xf>
    <xf numFmtId="43" fontId="13" fillId="0" borderId="5" xfId="1" applyFont="1" applyBorder="1" applyAlignment="1" applyProtection="1">
      <alignment horizontal="center" vertical="center"/>
      <protection locked="0"/>
    </xf>
    <xf numFmtId="43" fontId="13" fillId="0" borderId="14" xfId="4" applyFont="1" applyBorder="1" applyAlignment="1">
      <alignment horizontal="right" vertical="center"/>
    </xf>
    <xf numFmtId="0" fontId="2" fillId="5" borderId="19" xfId="0" applyFont="1" applyFill="1" applyBorder="1" applyAlignment="1">
      <alignment horizontal="right" vertical="center"/>
    </xf>
    <xf numFmtId="0" fontId="12" fillId="5" borderId="20" xfId="0" applyFont="1" applyFill="1" applyBorder="1" applyAlignment="1">
      <alignment horizontal="left" vertical="center" wrapText="1"/>
    </xf>
    <xf numFmtId="43" fontId="12" fillId="5" borderId="20" xfId="1" applyFont="1" applyFill="1" applyBorder="1" applyAlignment="1">
      <alignment horizontal="right" vertical="center"/>
    </xf>
    <xf numFmtId="2" fontId="14" fillId="5" borderId="20" xfId="0" applyNumberFormat="1" applyFont="1" applyFill="1" applyBorder="1" applyAlignment="1">
      <alignment vertical="center"/>
    </xf>
    <xf numFmtId="43" fontId="15" fillId="5" borderId="20" xfId="1" applyFont="1" applyFill="1" applyBorder="1" applyAlignment="1">
      <alignment vertical="center" wrapText="1"/>
    </xf>
    <xf numFmtId="167" fontId="16" fillId="5" borderId="21" xfId="0" applyNumberFormat="1" applyFont="1" applyFill="1" applyBorder="1" applyAlignment="1">
      <alignment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43" fontId="11" fillId="0" borderId="12" xfId="1" applyFont="1" applyBorder="1" applyAlignment="1">
      <alignment horizontal="center" vertical="center" wrapText="1"/>
    </xf>
    <xf numFmtId="0" fontId="11" fillId="0" borderId="24" xfId="0" applyFont="1" applyBorder="1" applyAlignment="1">
      <alignment horizontal="center" vertical="center" wrapText="1"/>
    </xf>
    <xf numFmtId="1" fontId="12" fillId="0" borderId="6" xfId="0" applyNumberFormat="1" applyFont="1" applyBorder="1" applyAlignment="1">
      <alignment horizontal="right" vertical="center" shrinkToFit="1"/>
    </xf>
    <xf numFmtId="0" fontId="13" fillId="0" borderId="13" xfId="0" applyFont="1" applyBorder="1" applyAlignment="1">
      <alignment horizontal="right" vertical="center" wrapText="1"/>
    </xf>
    <xf numFmtId="0" fontId="17" fillId="0" borderId="5" xfId="0" applyFont="1" applyBorder="1" applyAlignment="1">
      <alignment vertical="center" wrapText="1"/>
    </xf>
    <xf numFmtId="0" fontId="2" fillId="0" borderId="5" xfId="0" applyFont="1" applyBorder="1" applyAlignment="1">
      <alignment horizontal="center" vertical="center" wrapText="1"/>
    </xf>
    <xf numFmtId="166" fontId="2" fillId="0" borderId="5" xfId="2" applyNumberFormat="1" applyFont="1" applyBorder="1" applyAlignment="1">
      <alignment horizontal="center" vertical="center" wrapText="1"/>
    </xf>
    <xf numFmtId="43" fontId="2" fillId="0" borderId="5" xfId="1" applyFont="1" applyBorder="1" applyAlignment="1">
      <alignment horizontal="center" vertical="center" wrapText="1"/>
    </xf>
    <xf numFmtId="43" fontId="2" fillId="0" borderId="14" xfId="2" applyFont="1" applyBorder="1" applyAlignment="1">
      <alignment horizontal="center" vertical="center" wrapText="1"/>
    </xf>
    <xf numFmtId="2" fontId="15" fillId="0" borderId="25" xfId="0" applyNumberFormat="1" applyFont="1" applyBorder="1" applyAlignment="1">
      <alignment horizontal="righ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1" fontId="2" fillId="0" borderId="1" xfId="0" applyNumberFormat="1" applyFont="1" applyBorder="1" applyAlignment="1">
      <alignment horizontal="center" vertical="center" shrinkToFit="1"/>
    </xf>
    <xf numFmtId="43" fontId="2" fillId="0" borderId="1" xfId="1" applyFont="1" applyBorder="1" applyAlignment="1">
      <alignment horizontal="right" vertical="center" shrinkToFit="1"/>
    </xf>
    <xf numFmtId="4" fontId="2" fillId="0" borderId="23" xfId="0" applyNumberFormat="1" applyFont="1" applyBorder="1" applyAlignment="1">
      <alignment horizontal="right" vertical="center" shrinkToFit="1"/>
    </xf>
    <xf numFmtId="0" fontId="14" fillId="0" borderId="5" xfId="0" applyFont="1" applyBorder="1" applyAlignment="1">
      <alignment vertical="center" wrapText="1"/>
    </xf>
    <xf numFmtId="43" fontId="13" fillId="0" borderId="5" xfId="1" applyFont="1" applyBorder="1" applyAlignment="1">
      <alignment vertical="center"/>
    </xf>
    <xf numFmtId="43" fontId="2" fillId="0" borderId="5" xfId="2" applyFont="1" applyBorder="1" applyAlignment="1">
      <alignment horizontal="center" vertical="center" wrapText="1"/>
    </xf>
    <xf numFmtId="2" fontId="2" fillId="0" borderId="1" xfId="0" applyNumberFormat="1" applyFont="1" applyBorder="1" applyAlignment="1">
      <alignment horizontal="center" vertical="center" shrinkToFit="1"/>
    </xf>
    <xf numFmtId="2" fontId="2" fillId="0" borderId="8" xfId="0" applyNumberFormat="1" applyFont="1" applyBorder="1" applyAlignment="1">
      <alignment horizontal="right" vertical="center" shrinkToFit="1"/>
    </xf>
    <xf numFmtId="0" fontId="13" fillId="0" borderId="9" xfId="0" applyFont="1" applyBorder="1" applyAlignment="1">
      <alignment horizontal="left" vertical="center" wrapText="1"/>
    </xf>
    <xf numFmtId="0" fontId="13" fillId="0" borderId="9" xfId="0" applyFont="1" applyBorder="1" applyAlignment="1">
      <alignment horizontal="center" vertical="center" wrapText="1"/>
    </xf>
    <xf numFmtId="1" fontId="2" fillId="0" borderId="9" xfId="0" applyNumberFormat="1" applyFont="1" applyBorder="1" applyAlignment="1">
      <alignment horizontal="center" vertical="center" shrinkToFit="1"/>
    </xf>
    <xf numFmtId="43" fontId="2" fillId="0" borderId="9" xfId="1" applyFont="1" applyBorder="1" applyAlignment="1">
      <alignment horizontal="right" vertical="center" shrinkToFit="1"/>
    </xf>
    <xf numFmtId="4" fontId="2" fillId="0" borderId="26" xfId="0" applyNumberFormat="1" applyFont="1" applyBorder="1" applyAlignment="1">
      <alignment horizontal="right" vertical="center" shrinkToFit="1"/>
    </xf>
    <xf numFmtId="2" fontId="15" fillId="0" borderId="27" xfId="0" applyNumberFormat="1" applyFont="1" applyBorder="1" applyAlignment="1">
      <alignment horizontal="right" vertical="center" wrapText="1"/>
    </xf>
    <xf numFmtId="0" fontId="13" fillId="0" borderId="28" xfId="0" applyFont="1" applyBorder="1" applyAlignment="1">
      <alignment horizontal="left" vertical="center" wrapText="1"/>
    </xf>
    <xf numFmtId="0" fontId="13" fillId="0" borderId="28" xfId="0" applyFont="1" applyBorder="1" applyAlignment="1">
      <alignment horizontal="center" vertical="center" wrapText="1"/>
    </xf>
    <xf numFmtId="1" fontId="2" fillId="0" borderId="28" xfId="0" applyNumberFormat="1" applyFont="1" applyBorder="1" applyAlignment="1">
      <alignment horizontal="center" vertical="center" shrinkToFit="1"/>
    </xf>
    <xf numFmtId="4" fontId="2" fillId="0" borderId="28" xfId="0" applyNumberFormat="1" applyFont="1" applyBorder="1" applyAlignment="1">
      <alignment horizontal="right" vertical="center" shrinkToFit="1"/>
    </xf>
    <xf numFmtId="4" fontId="2" fillId="0" borderId="29" xfId="0" applyNumberFormat="1" applyFont="1" applyBorder="1" applyAlignment="1">
      <alignment horizontal="right" vertical="center" shrinkToFit="1"/>
    </xf>
    <xf numFmtId="2" fontId="2" fillId="0" borderId="6" xfId="0" applyNumberFormat="1" applyFont="1" applyBorder="1" applyAlignment="1">
      <alignment horizontal="right" vertical="center" shrinkToFit="1"/>
    </xf>
    <xf numFmtId="4" fontId="2" fillId="0" borderId="1" xfId="0" applyNumberFormat="1" applyFont="1" applyBorder="1" applyAlignment="1">
      <alignment horizontal="right" vertical="center" shrinkToFit="1"/>
    </xf>
    <xf numFmtId="0" fontId="2" fillId="0" borderId="6" xfId="0" applyFont="1" applyBorder="1" applyAlignment="1">
      <alignment horizontal="right"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 fontId="19" fillId="0" borderId="1" xfId="0" applyNumberFormat="1" applyFont="1" applyBorder="1" applyAlignment="1">
      <alignment horizontal="center" vertical="center" shrinkToFit="1"/>
    </xf>
    <xf numFmtId="43" fontId="19" fillId="0" borderId="1" xfId="1" applyFont="1" applyBorder="1" applyAlignment="1">
      <alignment horizontal="right" vertical="center" shrinkToFit="1"/>
    </xf>
    <xf numFmtId="4" fontId="19" fillId="0" borderId="23" xfId="0" applyNumberFormat="1" applyFont="1" applyBorder="1" applyAlignment="1">
      <alignment horizontal="right" vertical="center" shrinkToFit="1"/>
    </xf>
    <xf numFmtId="0" fontId="2" fillId="4" borderId="6" xfId="0" applyFont="1" applyFill="1" applyBorder="1" applyAlignment="1">
      <alignment horizontal="right" vertical="center" wrapText="1"/>
    </xf>
    <xf numFmtId="0" fontId="11"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43" fontId="2" fillId="4" borderId="1" xfId="1" applyFont="1" applyFill="1" applyBorder="1" applyAlignment="1">
      <alignment horizontal="left" vertical="center" wrapText="1"/>
    </xf>
    <xf numFmtId="4" fontId="12" fillId="4" borderId="23" xfId="0" applyNumberFormat="1" applyFont="1" applyFill="1" applyBorder="1" applyAlignment="1">
      <alignment horizontal="right" vertical="center" shrinkToFit="1"/>
    </xf>
    <xf numFmtId="0" fontId="2" fillId="0" borderId="13" xfId="0" applyFont="1" applyBorder="1" applyAlignment="1">
      <alignment horizontal="right"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43" fontId="11" fillId="0" borderId="5" xfId="1" applyFont="1" applyBorder="1" applyAlignment="1">
      <alignment vertical="center" wrapText="1"/>
    </xf>
    <xf numFmtId="4" fontId="12" fillId="0" borderId="14" xfId="0" applyNumberFormat="1" applyFont="1" applyBorder="1" applyAlignment="1">
      <alignment horizontal="right" vertical="center" shrinkToFit="1"/>
    </xf>
    <xf numFmtId="1" fontId="12" fillId="0" borderId="15" xfId="0" applyNumberFormat="1" applyFont="1" applyBorder="1" applyAlignment="1">
      <alignment horizontal="right" vertical="center" shrinkToFit="1"/>
    </xf>
    <xf numFmtId="0" fontId="11"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3" fontId="2" fillId="0" borderId="1" xfId="1" applyFont="1" applyBorder="1" applyAlignment="1">
      <alignment horizontal="left" vertical="center" wrapText="1"/>
    </xf>
    <xf numFmtId="0" fontId="2" fillId="0" borderId="23" xfId="0" applyFont="1" applyBorder="1" applyAlignment="1">
      <alignment horizontal="left" vertical="center" wrapText="1"/>
    </xf>
    <xf numFmtId="2" fontId="12" fillId="0" borderId="6" xfId="0" applyNumberFormat="1" applyFont="1" applyBorder="1" applyAlignment="1">
      <alignment horizontal="right" vertical="center" shrinkToFit="1"/>
    </xf>
    <xf numFmtId="164" fontId="2" fillId="0" borderId="1" xfId="0" applyNumberFormat="1" applyFont="1" applyBorder="1" applyAlignment="1">
      <alignment horizontal="center" vertical="center" shrinkToFit="1"/>
    </xf>
    <xf numFmtId="2" fontId="2" fillId="0" borderId="6" xfId="0" applyNumberFormat="1" applyFont="1" applyBorder="1" applyAlignment="1">
      <alignment horizontal="right" vertical="center" wrapText="1"/>
    </xf>
    <xf numFmtId="0" fontId="14" fillId="0" borderId="5" xfId="0" applyFont="1" applyBorder="1" applyAlignment="1">
      <alignment horizontal="center" vertical="center" wrapText="1"/>
    </xf>
    <xf numFmtId="1" fontId="14" fillId="0" borderId="5" xfId="0" applyNumberFormat="1" applyFont="1" applyBorder="1" applyAlignment="1">
      <alignment horizontal="center" vertical="center" wrapText="1"/>
    </xf>
    <xf numFmtId="43" fontId="15" fillId="0" borderId="5" xfId="1" applyFont="1" applyBorder="1" applyAlignment="1">
      <alignment vertical="center" wrapText="1"/>
    </xf>
    <xf numFmtId="0" fontId="2" fillId="4" borderId="8" xfId="0" applyFont="1" applyFill="1" applyBorder="1" applyAlignment="1">
      <alignment horizontal="right" vertical="center" wrapText="1"/>
    </xf>
    <xf numFmtId="0" fontId="11" fillId="4" borderId="9"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9" xfId="0" applyFont="1" applyFill="1" applyBorder="1" applyAlignment="1">
      <alignment horizontal="center" vertical="center" wrapText="1"/>
    </xf>
    <xf numFmtId="43" fontId="2" fillId="4" borderId="9" xfId="1" applyFont="1" applyFill="1" applyBorder="1" applyAlignment="1">
      <alignment horizontal="left" vertical="center" wrapText="1"/>
    </xf>
    <xf numFmtId="4" fontId="12" fillId="4" borderId="26" xfId="0" applyNumberFormat="1" applyFont="1" applyFill="1" applyBorder="1" applyAlignment="1">
      <alignment horizontal="right" vertical="center" shrinkToFit="1"/>
    </xf>
    <xf numFmtId="2" fontId="2" fillId="0" borderId="30" xfId="0" applyNumberFormat="1" applyFont="1" applyBorder="1" applyAlignment="1">
      <alignment horizontal="right" vertical="center" wrapText="1"/>
    </xf>
    <xf numFmtId="2" fontId="12" fillId="0" borderId="17" xfId="0" applyNumberFormat="1" applyFont="1" applyBorder="1" applyAlignment="1">
      <alignment horizontal="right"/>
    </xf>
    <xf numFmtId="0" fontId="11" fillId="0" borderId="16" xfId="7" applyFont="1" applyBorder="1" applyAlignment="1">
      <alignment horizontal="left" wrapText="1"/>
    </xf>
    <xf numFmtId="0" fontId="11" fillId="0" borderId="16" xfId="7" applyFont="1" applyBorder="1" applyAlignment="1">
      <alignment horizontal="center"/>
    </xf>
    <xf numFmtId="3" fontId="13" fillId="0" borderId="16" xfId="6" applyNumberFormat="1" applyFont="1" applyBorder="1" applyAlignment="1">
      <alignment horizontal="center"/>
    </xf>
    <xf numFmtId="3" fontId="2" fillId="0" borderId="16" xfId="0" applyNumberFormat="1" applyFont="1" applyBorder="1" applyAlignment="1">
      <alignment horizontal="center"/>
    </xf>
    <xf numFmtId="43" fontId="13" fillId="0" borderId="31" xfId="1" applyFont="1" applyBorder="1" applyAlignment="1">
      <alignment horizontal="center"/>
    </xf>
    <xf numFmtId="0" fontId="13" fillId="0" borderId="1" xfId="0" applyFont="1" applyBorder="1" applyAlignment="1">
      <alignment horizontal="center" vertical="center"/>
    </xf>
    <xf numFmtId="0" fontId="2" fillId="0" borderId="8" xfId="0" applyFont="1" applyBorder="1" applyAlignment="1">
      <alignment horizontal="right" vertical="center" wrapText="1"/>
    </xf>
    <xf numFmtId="4" fontId="2" fillId="0" borderId="9" xfId="0" applyNumberFormat="1" applyFont="1" applyBorder="1" applyAlignment="1">
      <alignment horizontal="right" vertical="center" shrinkToFit="1"/>
    </xf>
    <xf numFmtId="0" fontId="13" fillId="0" borderId="28" xfId="0" applyFont="1" applyBorder="1" applyAlignment="1">
      <alignment horizontal="center" vertical="center"/>
    </xf>
    <xf numFmtId="0" fontId="17" fillId="0" borderId="13" xfId="0" applyFont="1" applyBorder="1" applyAlignment="1">
      <alignment horizontal="right" vertical="center"/>
    </xf>
    <xf numFmtId="0" fontId="14" fillId="0" borderId="5" xfId="0" applyFont="1" applyBorder="1" applyAlignment="1">
      <alignment vertical="top" wrapText="1"/>
    </xf>
    <xf numFmtId="0" fontId="14" fillId="0" borderId="5" xfId="0" applyFont="1" applyBorder="1" applyAlignment="1">
      <alignment horizontal="center" vertical="center"/>
    </xf>
    <xf numFmtId="165" fontId="14" fillId="0" borderId="5" xfId="1" applyNumberFormat="1" applyFont="1" applyBorder="1" applyAlignment="1">
      <alignment horizontal="center" vertical="center"/>
    </xf>
    <xf numFmtId="165" fontId="14" fillId="0" borderId="14" xfId="1" applyNumberFormat="1" applyFont="1" applyBorder="1" applyAlignment="1">
      <alignment horizontal="center" vertical="center"/>
    </xf>
    <xf numFmtId="0" fontId="20" fillId="0" borderId="5" xfId="0" applyFont="1" applyBorder="1" applyAlignment="1">
      <alignment vertical="top"/>
    </xf>
    <xf numFmtId="0" fontId="17" fillId="0" borderId="5" xfId="0" applyFont="1" applyBorder="1" applyAlignment="1">
      <alignment horizontal="center" vertical="center"/>
    </xf>
    <xf numFmtId="165" fontId="17" fillId="0" borderId="5" xfId="1" applyNumberFormat="1" applyFont="1" applyBorder="1" applyAlignment="1">
      <alignment horizontal="center" vertical="center"/>
    </xf>
    <xf numFmtId="165" fontId="11" fillId="0" borderId="14" xfId="1" applyNumberFormat="1" applyFont="1" applyBorder="1" applyAlignment="1">
      <alignment horizontal="center" vertical="center"/>
    </xf>
    <xf numFmtId="165" fontId="13" fillId="0" borderId="14" xfId="1" applyNumberFormat="1" applyFont="1" applyBorder="1" applyAlignment="1">
      <alignment horizontal="center" vertical="center"/>
    </xf>
    <xf numFmtId="44" fontId="13" fillId="0" borderId="5" xfId="5" applyFont="1" applyBorder="1" applyAlignment="1">
      <alignment vertical="top" wrapText="1"/>
    </xf>
    <xf numFmtId="165" fontId="14" fillId="0" borderId="5" xfId="1" applyNumberFormat="1" applyFont="1" applyBorder="1" applyAlignment="1">
      <alignment horizontal="center" vertical="center" wrapText="1"/>
    </xf>
    <xf numFmtId="0" fontId="14" fillId="0" borderId="5" xfId="0" applyFont="1" applyBorder="1" applyAlignment="1">
      <alignment vertical="top"/>
    </xf>
    <xf numFmtId="0" fontId="13" fillId="0" borderId="5" xfId="0" applyFont="1" applyBorder="1" applyAlignment="1">
      <alignment vertical="top" wrapText="1"/>
    </xf>
    <xf numFmtId="0" fontId="17" fillId="0" borderId="32" xfId="0" applyFont="1" applyBorder="1" applyAlignment="1">
      <alignment horizontal="right" vertical="center"/>
    </xf>
    <xf numFmtId="0" fontId="13" fillId="0" borderId="33" xfId="0" applyFont="1" applyBorder="1" applyAlignment="1">
      <alignment vertical="top" wrapText="1"/>
    </xf>
    <xf numFmtId="0" fontId="14" fillId="0" borderId="33" xfId="0" applyFont="1" applyBorder="1" applyAlignment="1">
      <alignment horizontal="center" vertical="center" wrapText="1"/>
    </xf>
    <xf numFmtId="165" fontId="14" fillId="0" borderId="33" xfId="1" applyNumberFormat="1" applyFont="1" applyBorder="1" applyAlignment="1">
      <alignment horizontal="center" vertical="center" wrapText="1"/>
    </xf>
    <xf numFmtId="165" fontId="13" fillId="0" borderId="34" xfId="1" applyNumberFormat="1" applyFont="1" applyBorder="1" applyAlignment="1">
      <alignment horizontal="center" vertical="center"/>
    </xf>
    <xf numFmtId="0" fontId="13" fillId="0" borderId="35" xfId="0" applyFont="1" applyBorder="1" applyAlignment="1">
      <alignment vertical="top" wrapText="1"/>
    </xf>
    <xf numFmtId="165" fontId="14" fillId="0" borderId="35" xfId="1" applyNumberFormat="1" applyFont="1" applyBorder="1" applyAlignment="1">
      <alignment horizontal="center" vertical="center" wrapText="1"/>
    </xf>
    <xf numFmtId="165" fontId="13" fillId="0" borderId="36" xfId="1" applyNumberFormat="1" applyFont="1" applyBorder="1" applyAlignment="1">
      <alignment horizontal="center" vertical="center"/>
    </xf>
    <xf numFmtId="2" fontId="2" fillId="0" borderId="30" xfId="0" applyNumberFormat="1" applyFont="1" applyBorder="1" applyAlignment="1">
      <alignment horizontal="right" vertical="center" shrinkToFit="1"/>
    </xf>
    <xf numFmtId="43" fontId="2" fillId="0" borderId="28" xfId="1" applyFont="1" applyBorder="1" applyAlignment="1">
      <alignment horizontal="left" vertical="center" shrinkToFit="1"/>
    </xf>
    <xf numFmtId="0" fontId="11" fillId="2" borderId="7" xfId="0" applyFont="1" applyFill="1" applyBorder="1" applyAlignment="1">
      <alignment horizontal="right" vertical="center" wrapText="1"/>
    </xf>
    <xf numFmtId="0" fontId="10"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0" fontId="11" fillId="2" borderId="23" xfId="0" applyFont="1" applyFill="1" applyBorder="1" applyAlignment="1">
      <alignment horizontal="center" vertical="center" wrapText="1"/>
    </xf>
    <xf numFmtId="0" fontId="12" fillId="0" borderId="6" xfId="0" applyFont="1" applyBorder="1" applyAlignment="1">
      <alignment horizontal="righ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43" fontId="12" fillId="0" borderId="1" xfId="1" applyFont="1" applyBorder="1" applyAlignment="1">
      <alignment horizontal="left" vertical="center" wrapText="1"/>
    </xf>
    <xf numFmtId="0" fontId="12" fillId="0" borderId="23" xfId="0" applyFont="1" applyBorder="1" applyAlignment="1">
      <alignment horizontal="left" vertical="center" wrapText="1"/>
    </xf>
    <xf numFmtId="4" fontId="12" fillId="0" borderId="23" xfId="0" applyNumberFormat="1" applyFont="1" applyBorder="1" applyAlignment="1">
      <alignment horizontal="right" vertical="center" shrinkToFit="1"/>
    </xf>
    <xf numFmtId="0" fontId="2" fillId="3" borderId="8" xfId="0" applyFont="1" applyFill="1" applyBorder="1" applyAlignment="1">
      <alignment horizontal="right" vertical="center" wrapText="1"/>
    </xf>
    <xf numFmtId="0" fontId="11"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9" xfId="0" applyFont="1" applyFill="1" applyBorder="1" applyAlignment="1">
      <alignment horizontal="center" vertical="center" wrapText="1"/>
    </xf>
    <xf numFmtId="43" fontId="2" fillId="3" borderId="9" xfId="1" applyFont="1" applyFill="1" applyBorder="1" applyAlignment="1">
      <alignment horizontal="left" vertical="center" wrapText="1"/>
    </xf>
    <xf numFmtId="4" fontId="12" fillId="3" borderId="26" xfId="0" applyNumberFormat="1" applyFont="1" applyFill="1" applyBorder="1" applyAlignment="1">
      <alignment horizontal="right" vertical="center" shrinkToFit="1"/>
    </xf>
    <xf numFmtId="1" fontId="12" fillId="0" borderId="1" xfId="0" applyNumberFormat="1" applyFont="1" applyBorder="1" applyAlignment="1">
      <alignment horizontal="center" vertical="center" shrinkToFit="1"/>
    </xf>
    <xf numFmtId="43" fontId="12" fillId="0" borderId="1" xfId="1" applyFont="1" applyBorder="1" applyAlignment="1">
      <alignment horizontal="right" vertical="center" shrinkToFit="1"/>
    </xf>
    <xf numFmtId="0" fontId="15" fillId="0" borderId="25" xfId="0" applyFont="1" applyBorder="1" applyAlignment="1">
      <alignment horizontal="right" vertical="center" wrapText="1"/>
    </xf>
    <xf numFmtId="1" fontId="15" fillId="0" borderId="0" xfId="0" applyNumberFormat="1" applyFont="1" applyAlignment="1">
      <alignment horizontal="center" vertical="center" wrapText="1"/>
    </xf>
    <xf numFmtId="0" fontId="19" fillId="0" borderId="30" xfId="0" applyFont="1" applyBorder="1" applyAlignment="1">
      <alignment horizontal="right" vertical="center" wrapText="1"/>
    </xf>
    <xf numFmtId="0" fontId="18" fillId="0" borderId="28" xfId="0" applyFont="1" applyBorder="1" applyAlignment="1">
      <alignment horizontal="left" vertical="center" wrapText="1"/>
    </xf>
    <xf numFmtId="0" fontId="18" fillId="0" borderId="28" xfId="0" applyFont="1" applyBorder="1" applyAlignment="1">
      <alignment horizontal="center" vertical="center" wrapText="1"/>
    </xf>
    <xf numFmtId="1" fontId="19" fillId="0" borderId="28" xfId="0" applyNumberFormat="1" applyFont="1" applyBorder="1" applyAlignment="1">
      <alignment horizontal="center" vertical="center" shrinkToFit="1"/>
    </xf>
    <xf numFmtId="43" fontId="19" fillId="0" borderId="28" xfId="1" applyFont="1" applyBorder="1" applyAlignment="1">
      <alignment horizontal="right" vertical="center" shrinkToFit="1"/>
    </xf>
    <xf numFmtId="4" fontId="19" fillId="0" borderId="29" xfId="0" applyNumberFormat="1" applyFont="1" applyBorder="1" applyAlignment="1">
      <alignment horizontal="right" vertical="center" shrinkToFit="1"/>
    </xf>
    <xf numFmtId="0" fontId="19" fillId="0" borderId="6" xfId="0" applyFont="1" applyBorder="1" applyAlignment="1">
      <alignment horizontal="right" vertical="center" wrapText="1"/>
    </xf>
    <xf numFmtId="43" fontId="2" fillId="0" borderId="28" xfId="1" applyFont="1" applyBorder="1" applyAlignment="1">
      <alignment horizontal="right" vertical="center" shrinkToFit="1"/>
    </xf>
    <xf numFmtId="164" fontId="2" fillId="0" borderId="6" xfId="0" applyNumberFormat="1" applyFont="1" applyBorder="1" applyAlignment="1">
      <alignment horizontal="right" vertical="center" shrinkToFit="1"/>
    </xf>
    <xf numFmtId="0" fontId="21" fillId="0" borderId="5" xfId="0" applyFont="1" applyBorder="1" applyAlignment="1">
      <alignment vertical="top"/>
    </xf>
    <xf numFmtId="43" fontId="14" fillId="0" borderId="5" xfId="1" applyFont="1" applyBorder="1" applyAlignment="1">
      <alignment horizontal="center" vertical="center"/>
    </xf>
    <xf numFmtId="1" fontId="2" fillId="0" borderId="1" xfId="0" applyNumberFormat="1" applyFont="1" applyBorder="1" applyAlignment="1">
      <alignment horizontal="left" vertical="center" indent="2" shrinkToFit="1"/>
    </xf>
    <xf numFmtId="43" fontId="17" fillId="0" borderId="5" xfId="1" applyFont="1" applyBorder="1" applyAlignment="1">
      <alignment horizontal="center" vertical="center"/>
    </xf>
    <xf numFmtId="0" fontId="14" fillId="0" borderId="33" xfId="0" applyFont="1" applyBorder="1" applyAlignment="1">
      <alignment vertical="top"/>
    </xf>
    <xf numFmtId="0" fontId="14" fillId="0" borderId="33" xfId="0" applyFont="1" applyBorder="1" applyAlignment="1">
      <alignment horizontal="center" vertical="center"/>
    </xf>
    <xf numFmtId="165" fontId="14" fillId="0" borderId="33" xfId="1" applyNumberFormat="1" applyFont="1" applyBorder="1" applyAlignment="1">
      <alignment horizontal="center" vertical="center"/>
    </xf>
    <xf numFmtId="0" fontId="14" fillId="0" borderId="35" xfId="0" applyFont="1" applyBorder="1" applyAlignment="1">
      <alignment horizontal="center" vertical="center" wrapText="1"/>
    </xf>
    <xf numFmtId="2" fontId="15" fillId="0" borderId="13" xfId="0" applyNumberFormat="1" applyFont="1" applyBorder="1" applyAlignment="1">
      <alignment horizontal="right" vertical="center" wrapText="1"/>
    </xf>
    <xf numFmtId="0" fontId="13" fillId="0" borderId="0" xfId="0" applyFont="1" applyAlignment="1">
      <alignment horizontal="center" vertical="center"/>
    </xf>
    <xf numFmtId="43" fontId="14" fillId="0" borderId="5" xfId="1" applyFont="1" applyBorder="1" applyAlignment="1">
      <alignment horizontal="center" vertical="center" wrapText="1"/>
    </xf>
    <xf numFmtId="0" fontId="11" fillId="0" borderId="2" xfId="0" applyFont="1" applyBorder="1" applyAlignment="1">
      <alignment horizontal="right" vertical="center" wrapText="1"/>
    </xf>
    <xf numFmtId="0" fontId="2" fillId="0" borderId="12" xfId="0" applyFont="1" applyBorder="1" applyAlignment="1">
      <alignment horizontal="left" vertical="center" wrapText="1"/>
    </xf>
    <xf numFmtId="0" fontId="2" fillId="0" borderId="12" xfId="0" applyFont="1" applyBorder="1" applyAlignment="1">
      <alignment horizontal="center" vertical="center" wrapText="1"/>
    </xf>
    <xf numFmtId="43" fontId="2" fillId="0" borderId="12" xfId="1" applyFont="1" applyBorder="1" applyAlignment="1">
      <alignment horizontal="left" vertical="center" wrapText="1"/>
    </xf>
    <xf numFmtId="4" fontId="12" fillId="0" borderId="24" xfId="0" applyNumberFormat="1" applyFont="1" applyBorder="1" applyAlignment="1">
      <alignment horizontal="right" vertical="center" shrinkToFit="1"/>
    </xf>
    <xf numFmtId="0" fontId="12" fillId="0" borderId="17" xfId="0" applyFont="1" applyBorder="1" applyAlignment="1">
      <alignment horizontal="right" vertical="center"/>
    </xf>
    <xf numFmtId="0" fontId="2" fillId="0" borderId="16" xfId="0" applyFont="1" applyBorder="1" applyAlignment="1">
      <alignment horizontal="center" vertical="center"/>
    </xf>
    <xf numFmtId="2" fontId="2" fillId="0" borderId="16" xfId="0" applyNumberFormat="1" applyFont="1" applyBorder="1" applyAlignment="1">
      <alignment vertical="center"/>
    </xf>
    <xf numFmtId="43" fontId="15" fillId="0" borderId="16" xfId="1" applyFont="1" applyBorder="1" applyAlignment="1">
      <alignment vertical="center" wrapText="1"/>
    </xf>
    <xf numFmtId="0" fontId="15" fillId="0" borderId="18" xfId="0" applyFont="1" applyBorder="1" applyAlignment="1">
      <alignment vertical="center" wrapText="1"/>
    </xf>
    <xf numFmtId="0" fontId="11" fillId="0" borderId="13" xfId="0" applyFont="1" applyBorder="1" applyAlignment="1">
      <alignment horizontal="right" vertical="center" wrapText="1"/>
    </xf>
    <xf numFmtId="0" fontId="11" fillId="0" borderId="5" xfId="0" applyFont="1" applyBorder="1" applyAlignment="1">
      <alignment horizontal="left" vertical="top" wrapText="1"/>
    </xf>
    <xf numFmtId="0" fontId="13" fillId="0" borderId="5" xfId="0" applyFont="1" applyBorder="1" applyAlignment="1">
      <alignment horizontal="center" vertical="center" wrapText="1"/>
    </xf>
    <xf numFmtId="165" fontId="13" fillId="0" borderId="5" xfId="1" applyNumberFormat="1" applyFont="1" applyBorder="1" applyAlignment="1">
      <alignment horizontal="center" vertical="center" wrapText="1"/>
    </xf>
    <xf numFmtId="43" fontId="13" fillId="0" borderId="5" xfId="1" applyFont="1" applyBorder="1" applyAlignment="1">
      <alignment horizontal="center" vertical="center" wrapText="1"/>
    </xf>
    <xf numFmtId="164" fontId="2" fillId="0" borderId="1" xfId="0" applyNumberFormat="1" applyFont="1" applyBorder="1" applyAlignment="1">
      <alignment horizontal="left" vertical="center" indent="2" shrinkToFit="1"/>
    </xf>
    <xf numFmtId="43" fontId="2" fillId="0" borderId="1" xfId="1" applyFont="1" applyBorder="1" applyAlignment="1">
      <alignment horizontal="center" vertical="center" shrinkToFit="1"/>
    </xf>
    <xf numFmtId="164" fontId="2" fillId="0" borderId="1" xfId="0" applyNumberFormat="1" applyFont="1" applyBorder="1" applyAlignment="1">
      <alignment horizontal="center" vertical="center" wrapText="1"/>
    </xf>
    <xf numFmtId="43" fontId="2" fillId="0" borderId="1" xfId="1" applyFont="1" applyBorder="1" applyAlignment="1">
      <alignment horizontal="left" vertical="center" shrinkToFit="1"/>
    </xf>
    <xf numFmtId="0" fontId="23" fillId="0" borderId="1" xfId="0" applyFont="1" applyBorder="1" applyAlignment="1">
      <alignment horizontal="left" vertical="center" wrapText="1"/>
    </xf>
    <xf numFmtId="2" fontId="15" fillId="0" borderId="40" xfId="0" applyNumberFormat="1" applyFont="1" applyBorder="1" applyAlignment="1">
      <alignment horizontal="right" vertical="center" wrapText="1"/>
    </xf>
    <xf numFmtId="0" fontId="2" fillId="0" borderId="9" xfId="0" applyFont="1" applyBorder="1" applyAlignment="1">
      <alignment horizontal="center" vertical="center" wrapText="1"/>
    </xf>
    <xf numFmtId="164" fontId="2" fillId="0" borderId="9" xfId="0" applyNumberFormat="1" applyFont="1" applyBorder="1" applyAlignment="1">
      <alignment horizontal="center" vertical="center" shrinkToFit="1"/>
    </xf>
    <xf numFmtId="0" fontId="2" fillId="0" borderId="28" xfId="0" applyFont="1" applyBorder="1" applyAlignment="1">
      <alignment horizontal="left" vertical="center" wrapText="1"/>
    </xf>
    <xf numFmtId="164" fontId="2" fillId="0" borderId="28" xfId="0" applyNumberFormat="1" applyFont="1" applyBorder="1" applyAlignment="1">
      <alignment horizontal="center" vertical="center" wrapText="1"/>
    </xf>
    <xf numFmtId="43" fontId="2" fillId="0" borderId="28" xfId="1" applyFont="1" applyBorder="1" applyAlignment="1">
      <alignment horizontal="left" vertical="center" wrapText="1"/>
    </xf>
    <xf numFmtId="0" fontId="2" fillId="0" borderId="29" xfId="0" applyFont="1" applyBorder="1" applyAlignment="1">
      <alignment horizontal="left" vertical="center" wrapText="1"/>
    </xf>
    <xf numFmtId="0" fontId="24" fillId="0" borderId="1" xfId="0" applyFont="1" applyBorder="1" applyAlignment="1">
      <alignment horizontal="left" vertical="center" wrapText="1"/>
    </xf>
    <xf numFmtId="2" fontId="25" fillId="0" borderId="6" xfId="0" applyNumberFormat="1" applyFont="1" applyBorder="1" applyAlignment="1">
      <alignment horizontal="right" vertical="center" shrinkToFit="1"/>
    </xf>
    <xf numFmtId="0" fontId="26" fillId="0" borderId="1" xfId="0" applyFont="1" applyBorder="1" applyAlignment="1">
      <alignment horizontal="left" vertical="center" wrapText="1"/>
    </xf>
    <xf numFmtId="0" fontId="25" fillId="0" borderId="1" xfId="0" applyFont="1" applyBorder="1" applyAlignment="1">
      <alignment horizontal="left" vertical="center" wrapText="1"/>
    </xf>
    <xf numFmtId="164" fontId="25" fillId="0" borderId="1" xfId="0" applyNumberFormat="1" applyFont="1" applyBorder="1" applyAlignment="1">
      <alignment horizontal="center" vertical="center" wrapText="1"/>
    </xf>
    <xf numFmtId="43" fontId="25" fillId="0" borderId="1" xfId="1" applyFont="1" applyBorder="1" applyAlignment="1">
      <alignment horizontal="left" vertical="center" wrapText="1"/>
    </xf>
    <xf numFmtId="0" fontId="25" fillId="0" borderId="23" xfId="0" applyFont="1" applyBorder="1" applyAlignment="1">
      <alignment horizontal="left" vertical="center" wrapText="1"/>
    </xf>
    <xf numFmtId="0" fontId="10" fillId="0" borderId="1" xfId="0" applyFont="1" applyBorder="1" applyAlignment="1">
      <alignment horizontal="left" vertical="center" wrapText="1"/>
    </xf>
    <xf numFmtId="0" fontId="10" fillId="0" borderId="9" xfId="0" applyFont="1" applyBorder="1" applyAlignment="1">
      <alignment horizontal="left" vertical="center" wrapText="1"/>
    </xf>
    <xf numFmtId="0" fontId="2" fillId="0" borderId="9" xfId="0" applyFont="1" applyBorder="1" applyAlignment="1">
      <alignment horizontal="left" vertical="center" wrapText="1"/>
    </xf>
    <xf numFmtId="164" fontId="2" fillId="0" borderId="9" xfId="0" applyNumberFormat="1" applyFont="1" applyBorder="1" applyAlignment="1">
      <alignment horizontal="center" vertical="center" wrapText="1"/>
    </xf>
    <xf numFmtId="43" fontId="2" fillId="0" borderId="9" xfId="1" applyFont="1" applyBorder="1" applyAlignment="1">
      <alignment horizontal="left" vertical="center" wrapText="1"/>
    </xf>
    <xf numFmtId="0" fontId="2" fillId="0" borderId="26" xfId="0" applyFont="1" applyBorder="1" applyAlignment="1">
      <alignment horizontal="left" vertical="center" wrapText="1"/>
    </xf>
    <xf numFmtId="0" fontId="2" fillId="0" borderId="30" xfId="0" applyFont="1" applyBorder="1" applyAlignment="1">
      <alignment horizontal="right" vertical="center" wrapText="1"/>
    </xf>
    <xf numFmtId="1" fontId="2" fillId="0" borderId="9" xfId="0" applyNumberFormat="1" applyFont="1" applyBorder="1" applyAlignment="1">
      <alignment horizontal="left" vertical="center" indent="2" shrinkToFit="1"/>
    </xf>
    <xf numFmtId="1" fontId="2" fillId="0" borderId="28" xfId="0" applyNumberFormat="1" applyFont="1" applyBorder="1" applyAlignment="1">
      <alignment horizontal="left" vertical="center" indent="2" shrinkToFit="1"/>
    </xf>
    <xf numFmtId="0" fontId="21" fillId="0" borderId="33" xfId="0" applyFont="1" applyBorder="1" applyAlignment="1">
      <alignment vertical="top"/>
    </xf>
    <xf numFmtId="43" fontId="14" fillId="0" borderId="33" xfId="1" applyFont="1" applyBorder="1" applyAlignment="1">
      <alignment horizontal="center" vertical="center"/>
    </xf>
    <xf numFmtId="165" fontId="14" fillId="0" borderId="34" xfId="1" applyNumberFormat="1" applyFont="1" applyBorder="1" applyAlignment="1">
      <alignment horizontal="center" vertical="center"/>
    </xf>
    <xf numFmtId="0" fontId="13" fillId="0" borderId="5" xfId="0" applyFont="1" applyBorder="1" applyAlignment="1">
      <alignment vertical="center" wrapText="1"/>
    </xf>
    <xf numFmtId="43" fontId="13" fillId="0" borderId="5" xfId="1" applyFont="1" applyBorder="1" applyAlignment="1">
      <alignment vertical="center" wrapText="1"/>
    </xf>
    <xf numFmtId="4" fontId="2" fillId="0" borderId="14" xfId="0" applyNumberFormat="1" applyFont="1" applyBorder="1" applyAlignment="1">
      <alignment horizontal="right" vertical="center" shrinkToFit="1"/>
    </xf>
    <xf numFmtId="0" fontId="12" fillId="0" borderId="13" xfId="0" applyFont="1" applyBorder="1" applyAlignment="1">
      <alignment horizontal="right" vertical="center" wrapText="1"/>
    </xf>
    <xf numFmtId="1" fontId="12" fillId="0" borderId="44" xfId="0" applyNumberFormat="1" applyFont="1" applyBorder="1" applyAlignment="1">
      <alignment horizontal="right" vertical="center" shrinkToFit="1"/>
    </xf>
    <xf numFmtId="0" fontId="11" fillId="0" borderId="5" xfId="0" applyFont="1" applyBorder="1" applyAlignment="1">
      <alignment horizontal="left" vertical="center" wrapText="1"/>
    </xf>
    <xf numFmtId="0" fontId="11" fillId="0" borderId="14" xfId="0" applyFont="1" applyBorder="1" applyAlignment="1">
      <alignment horizontal="left" vertical="center" wrapText="1"/>
    </xf>
    <xf numFmtId="2" fontId="15" fillId="0" borderId="48" xfId="0" applyNumberFormat="1" applyFont="1" applyBorder="1" applyAlignment="1">
      <alignment horizontal="right" vertical="center" wrapText="1"/>
    </xf>
    <xf numFmtId="0" fontId="18" fillId="0" borderId="49" xfId="0" applyFont="1" applyBorder="1" applyAlignment="1">
      <alignment horizontal="left" vertical="center" wrapText="1"/>
    </xf>
    <xf numFmtId="0" fontId="18" fillId="0" borderId="3" xfId="0" applyFont="1" applyBorder="1" applyAlignment="1">
      <alignment horizontal="left" vertical="center" wrapText="1"/>
    </xf>
    <xf numFmtId="0" fontId="13" fillId="0" borderId="3" xfId="0" applyFont="1" applyBorder="1" applyAlignment="1">
      <alignment horizontal="left" vertical="center" wrapText="1"/>
    </xf>
    <xf numFmtId="0" fontId="17" fillId="0" borderId="48" xfId="0" applyFont="1" applyBorder="1" applyAlignment="1">
      <alignment horizontal="right" vertical="center"/>
    </xf>
    <xf numFmtId="0" fontId="14" fillId="0" borderId="35" xfId="0" applyFont="1" applyBorder="1" applyAlignment="1">
      <alignment vertical="top"/>
    </xf>
    <xf numFmtId="0" fontId="14" fillId="0" borderId="35" xfId="0" applyFont="1" applyBorder="1" applyAlignment="1">
      <alignment horizontal="center" vertical="center"/>
    </xf>
    <xf numFmtId="165" fontId="14" fillId="0" borderId="35" xfId="1" applyNumberFormat="1"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center"/>
    </xf>
    <xf numFmtId="43" fontId="2" fillId="0" borderId="0" xfId="1" applyFont="1" applyAlignment="1">
      <alignment horizontal="left" vertical="center"/>
    </xf>
    <xf numFmtId="0" fontId="12" fillId="0" borderId="5" xfId="0" applyFont="1" applyBorder="1" applyAlignment="1">
      <alignment horizontal="right" vertical="center"/>
    </xf>
    <xf numFmtId="0" fontId="12" fillId="0" borderId="5" xfId="0" applyFont="1" applyBorder="1" applyAlignment="1">
      <alignment horizontal="left" vertical="center"/>
    </xf>
    <xf numFmtId="0" fontId="12" fillId="0" borderId="5" xfId="0" applyFont="1" applyBorder="1" applyAlignment="1">
      <alignment horizontal="center" vertical="center"/>
    </xf>
    <xf numFmtId="43" fontId="12" fillId="0" borderId="5" xfId="1" applyFont="1" applyBorder="1" applyAlignment="1">
      <alignment horizontal="left" vertical="center"/>
    </xf>
    <xf numFmtId="0" fontId="12" fillId="0" borderId="5"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2" xfId="0" applyFont="1" applyBorder="1" applyAlignment="1">
      <alignment horizontal="center"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2" xfId="0" applyFont="1" applyBorder="1" applyAlignment="1">
      <alignment horizontal="left" vertical="center" wrapText="1"/>
    </xf>
    <xf numFmtId="0" fontId="11" fillId="0" borderId="12" xfId="0" applyFont="1" applyBorder="1" applyAlignment="1">
      <alignment horizontal="left" vertical="center" wrapText="1"/>
    </xf>
    <xf numFmtId="0" fontId="11" fillId="0" borderId="24" xfId="0" applyFont="1" applyBorder="1" applyAlignment="1">
      <alignment horizontal="left" vertical="center" wrapText="1"/>
    </xf>
    <xf numFmtId="0" fontId="11" fillId="0" borderId="37" xfId="0" applyFont="1" applyBorder="1" applyAlignment="1">
      <alignment horizontal="left" vertical="center" wrapText="1"/>
    </xf>
    <xf numFmtId="0" fontId="11" fillId="0" borderId="38" xfId="0" applyFont="1" applyBorder="1" applyAlignment="1">
      <alignment horizontal="left" vertical="center" wrapText="1"/>
    </xf>
    <xf numFmtId="0" fontId="11" fillId="0" borderId="39" xfId="0" applyFont="1" applyBorder="1" applyAlignment="1">
      <alignment horizontal="left" vertical="center" wrapText="1"/>
    </xf>
    <xf numFmtId="0" fontId="12" fillId="0" borderId="41" xfId="0" applyFont="1" applyBorder="1" applyAlignment="1">
      <alignment vertical="center" wrapText="1"/>
    </xf>
    <xf numFmtId="0" fontId="12" fillId="0" borderId="42" xfId="0" applyFont="1" applyBorder="1" applyAlignment="1">
      <alignment vertical="center" wrapText="1"/>
    </xf>
    <xf numFmtId="0" fontId="12" fillId="0" borderId="43" xfId="0" applyFont="1" applyBorder="1" applyAlignment="1">
      <alignment vertical="center" wrapText="1"/>
    </xf>
    <xf numFmtId="0" fontId="11" fillId="0" borderId="3" xfId="0" applyFont="1" applyBorder="1" applyAlignment="1">
      <alignment horizontal="left"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cellXfs>
  <cellStyles count="9">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8" xr:uid="{5340D872-70E9-4C70-984C-51AB9AA3290D}"/>
    <cellStyle name="Normal 2 2" xfId="3" xr:uid="{7562633B-BE6D-4D7E-8B25-0BED01A3C85F}"/>
    <cellStyle name="Normal_FINAL BOQS BOMET WATER 3" xfId="7" xr:uid="{B91E39C9-4EDC-4FE7-81C9-1011C5CA834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K545"/>
  <sheetViews>
    <sheetView tabSelected="1" view="pageBreakPreview" zoomScaleNormal="100" zoomScaleSheetLayoutView="100" workbookViewId="0">
      <selection activeCell="E4" sqref="E4"/>
    </sheetView>
  </sheetViews>
  <sheetFormatPr defaultColWidth="9.33203125" defaultRowHeight="14.25" x14ac:dyDescent="0.2"/>
  <cols>
    <col min="1" max="1" width="9.83203125" style="252" customWidth="1"/>
    <col min="2" max="2" width="41.33203125" style="253" customWidth="1"/>
    <col min="3" max="3" width="9.83203125" style="253" customWidth="1"/>
    <col min="4" max="4" width="10.33203125" style="254" bestFit="1" customWidth="1"/>
    <col min="5" max="5" width="14.83203125" style="255" bestFit="1" customWidth="1"/>
    <col min="6" max="6" width="23" style="253" customWidth="1"/>
    <col min="7" max="16384" width="9.33203125" style="13"/>
  </cols>
  <sheetData>
    <row r="1" spans="1:10" ht="15" thickBot="1" x14ac:dyDescent="0.25">
      <c r="B1" s="277" t="s">
        <v>199</v>
      </c>
      <c r="C1" s="278"/>
      <c r="D1" s="278"/>
      <c r="E1" s="278"/>
      <c r="F1" s="279"/>
    </row>
    <row r="2" spans="1:10" s="10" customFormat="1" ht="32.1" customHeight="1" x14ac:dyDescent="0.2">
      <c r="A2" s="261" t="s">
        <v>0</v>
      </c>
      <c r="B2" s="262"/>
      <c r="C2" s="262"/>
      <c r="D2" s="262"/>
      <c r="E2" s="262"/>
      <c r="F2" s="263"/>
    </row>
    <row r="3" spans="1:10" s="11" customFormat="1" ht="38.25" x14ac:dyDescent="0.2">
      <c r="A3" s="18" t="s">
        <v>1</v>
      </c>
      <c r="B3" s="19" t="s">
        <v>2</v>
      </c>
      <c r="C3" s="19" t="s">
        <v>3</v>
      </c>
      <c r="D3" s="19" t="s">
        <v>4</v>
      </c>
      <c r="E3" s="20" t="s">
        <v>5</v>
      </c>
      <c r="F3" s="21" t="s">
        <v>198</v>
      </c>
      <c r="J3" s="5"/>
    </row>
    <row r="4" spans="1:10" s="7" customFormat="1" x14ac:dyDescent="0.2">
      <c r="A4" s="22"/>
      <c r="B4" s="23"/>
      <c r="C4" s="24"/>
      <c r="D4" s="25"/>
      <c r="E4" s="26"/>
      <c r="F4" s="27"/>
    </row>
    <row r="5" spans="1:10" s="12" customFormat="1" x14ac:dyDescent="0.2">
      <c r="A5" s="28">
        <v>1</v>
      </c>
      <c r="B5" s="29" t="s">
        <v>6</v>
      </c>
      <c r="C5" s="30"/>
      <c r="D5" s="30"/>
      <c r="E5" s="31"/>
      <c r="F5" s="32"/>
    </row>
    <row r="6" spans="1:10" s="1" customFormat="1" x14ac:dyDescent="0.2">
      <c r="A6" s="33"/>
      <c r="B6" s="34"/>
      <c r="C6" s="35"/>
      <c r="D6" s="35"/>
      <c r="E6" s="36"/>
      <c r="F6" s="37"/>
    </row>
    <row r="7" spans="1:10" s="1" customFormat="1" ht="127.5" x14ac:dyDescent="0.2">
      <c r="A7" s="33">
        <f>A5+0.01</f>
        <v>1.01</v>
      </c>
      <c r="B7" s="34" t="s">
        <v>7</v>
      </c>
      <c r="C7" s="35" t="s">
        <v>8</v>
      </c>
      <c r="D7" s="35">
        <v>1</v>
      </c>
      <c r="E7" s="36"/>
      <c r="F7" s="37"/>
    </row>
    <row r="8" spans="1:10" s="1" customFormat="1" x14ac:dyDescent="0.2">
      <c r="A8" s="33"/>
      <c r="B8" s="34"/>
      <c r="C8" s="35"/>
      <c r="D8" s="35"/>
      <c r="E8" s="36"/>
      <c r="F8" s="37"/>
    </row>
    <row r="9" spans="1:10" s="9" customFormat="1" ht="15" thickBot="1" x14ac:dyDescent="0.25">
      <c r="A9" s="38"/>
      <c r="B9" s="39" t="s">
        <v>9</v>
      </c>
      <c r="C9" s="40"/>
      <c r="D9" s="41"/>
      <c r="E9" s="42"/>
      <c r="F9" s="43">
        <f>SUM(F6:F8)</f>
        <v>0</v>
      </c>
      <c r="G9" s="8"/>
    </row>
    <row r="10" spans="1:10" s="11" customFormat="1" x14ac:dyDescent="0.2">
      <c r="A10" s="18"/>
      <c r="B10" s="44"/>
      <c r="C10" s="45"/>
      <c r="D10" s="45"/>
      <c r="E10" s="46"/>
      <c r="F10" s="47"/>
      <c r="J10" s="5"/>
    </row>
    <row r="11" spans="1:10" x14ac:dyDescent="0.2">
      <c r="A11" s="48">
        <v>2</v>
      </c>
      <c r="B11" s="267" t="s">
        <v>10</v>
      </c>
      <c r="C11" s="268"/>
      <c r="D11" s="268"/>
      <c r="E11" s="268"/>
      <c r="F11" s="269"/>
      <c r="J11" s="5"/>
    </row>
    <row r="12" spans="1:10" s="1" customFormat="1" x14ac:dyDescent="0.2">
      <c r="A12" s="49"/>
      <c r="B12" s="50"/>
      <c r="C12" s="51"/>
      <c r="D12" s="52"/>
      <c r="E12" s="53"/>
      <c r="F12" s="54"/>
    </row>
    <row r="13" spans="1:10" x14ac:dyDescent="0.2">
      <c r="A13" s="55">
        <f>A11+0.01</f>
        <v>2.0099999999999998</v>
      </c>
      <c r="B13" s="56" t="s">
        <v>11</v>
      </c>
      <c r="C13" s="57" t="s">
        <v>12</v>
      </c>
      <c r="D13" s="58">
        <v>1</v>
      </c>
      <c r="E13" s="59"/>
      <c r="F13" s="60"/>
    </row>
    <row r="14" spans="1:10" s="1" customFormat="1" x14ac:dyDescent="0.2">
      <c r="A14" s="33"/>
      <c r="B14" s="61"/>
      <c r="C14" s="51"/>
      <c r="D14" s="52"/>
      <c r="E14" s="53"/>
      <c r="F14" s="54"/>
    </row>
    <row r="15" spans="1:10" x14ac:dyDescent="0.2">
      <c r="A15" s="55">
        <f>A13+0.01</f>
        <v>2.0199999999999996</v>
      </c>
      <c r="B15" s="56" t="s">
        <v>13</v>
      </c>
      <c r="C15" s="57" t="s">
        <v>12</v>
      </c>
      <c r="D15" s="58">
        <v>1</v>
      </c>
      <c r="E15" s="59"/>
      <c r="F15" s="60"/>
      <c r="G15" s="5"/>
    </row>
    <row r="16" spans="1:10" s="1" customFormat="1" x14ac:dyDescent="0.2">
      <c r="A16" s="33"/>
      <c r="B16" s="34"/>
      <c r="C16" s="35"/>
      <c r="D16" s="35"/>
      <c r="E16" s="36"/>
      <c r="F16" s="37"/>
    </row>
    <row r="17" spans="1:7" ht="25.5" x14ac:dyDescent="0.2">
      <c r="A17" s="55">
        <f>A15+0.01</f>
        <v>2.0299999999999994</v>
      </c>
      <c r="B17" s="56" t="s">
        <v>14</v>
      </c>
      <c r="C17" s="57" t="s">
        <v>12</v>
      </c>
      <c r="D17" s="58">
        <v>2</v>
      </c>
      <c r="E17" s="59"/>
      <c r="F17" s="60"/>
    </row>
    <row r="18" spans="1:7" s="1" customFormat="1" ht="17.100000000000001" customHeight="1" x14ac:dyDescent="0.2">
      <c r="A18" s="33"/>
      <c r="B18" s="34"/>
      <c r="C18" s="35"/>
      <c r="D18" s="35"/>
      <c r="E18" s="62"/>
      <c r="F18" s="37"/>
    </row>
    <row r="19" spans="1:7" x14ac:dyDescent="0.2">
      <c r="A19" s="55">
        <f>A17+0.01</f>
        <v>2.0399999999999991</v>
      </c>
      <c r="B19" s="56" t="s">
        <v>15</v>
      </c>
      <c r="C19" s="57" t="s">
        <v>12</v>
      </c>
      <c r="D19" s="58">
        <v>1</v>
      </c>
      <c r="E19" s="59"/>
      <c r="F19" s="60"/>
      <c r="G19" s="5"/>
    </row>
    <row r="20" spans="1:7" s="1" customFormat="1" ht="15.95" customHeight="1" x14ac:dyDescent="0.2">
      <c r="A20" s="33"/>
      <c r="B20" s="61"/>
      <c r="C20" s="51"/>
      <c r="D20" s="63"/>
      <c r="E20" s="53"/>
      <c r="F20" s="54"/>
    </row>
    <row r="21" spans="1:7" x14ac:dyDescent="0.2">
      <c r="A21" s="55">
        <f>A19+0.01</f>
        <v>2.0499999999999989</v>
      </c>
      <c r="B21" s="56" t="s">
        <v>16</v>
      </c>
      <c r="C21" s="57" t="s">
        <v>12</v>
      </c>
      <c r="D21" s="58">
        <v>2</v>
      </c>
      <c r="E21" s="59"/>
      <c r="F21" s="60"/>
    </row>
    <row r="22" spans="1:7" s="1" customFormat="1" ht="15.95" customHeight="1" x14ac:dyDescent="0.2">
      <c r="A22" s="33"/>
      <c r="B22" s="61"/>
      <c r="C22" s="51"/>
      <c r="D22" s="63"/>
      <c r="E22" s="53"/>
      <c r="F22" s="54"/>
    </row>
    <row r="23" spans="1:7" ht="51" x14ac:dyDescent="0.2">
      <c r="A23" s="55">
        <f>A21+0.01</f>
        <v>2.0599999999999987</v>
      </c>
      <c r="B23" s="56" t="s">
        <v>17</v>
      </c>
      <c r="C23" s="57" t="s">
        <v>18</v>
      </c>
      <c r="D23" s="64">
        <v>0.15</v>
      </c>
      <c r="E23" s="59"/>
      <c r="F23" s="60"/>
      <c r="G23" s="5"/>
    </row>
    <row r="24" spans="1:7" ht="15" thickBot="1" x14ac:dyDescent="0.25">
      <c r="A24" s="65"/>
      <c r="B24" s="66"/>
      <c r="C24" s="67"/>
      <c r="D24" s="68"/>
      <c r="E24" s="69"/>
      <c r="F24" s="70"/>
    </row>
    <row r="25" spans="1:7" ht="25.5" x14ac:dyDescent="0.2">
      <c r="A25" s="71">
        <f>A23+0.01</f>
        <v>2.0699999999999985</v>
      </c>
      <c r="B25" s="72" t="s">
        <v>19</v>
      </c>
      <c r="C25" s="73" t="s">
        <v>20</v>
      </c>
      <c r="D25" s="74">
        <v>1</v>
      </c>
      <c r="E25" s="75"/>
      <c r="F25" s="76"/>
    </row>
    <row r="26" spans="1:7" x14ac:dyDescent="0.2">
      <c r="A26" s="77"/>
      <c r="B26" s="56"/>
      <c r="C26" s="57"/>
      <c r="D26" s="58"/>
      <c r="E26" s="78"/>
      <c r="F26" s="60"/>
    </row>
    <row r="27" spans="1:7" ht="76.5" x14ac:dyDescent="0.2">
      <c r="A27" s="77">
        <f t="shared" ref="A27" si="0">A25+0.01</f>
        <v>2.0799999999999983</v>
      </c>
      <c r="B27" s="56" t="s">
        <v>21</v>
      </c>
      <c r="C27" s="57" t="s">
        <v>8</v>
      </c>
      <c r="D27" s="58">
        <v>1</v>
      </c>
      <c r="E27" s="59"/>
      <c r="F27" s="60"/>
    </row>
    <row r="28" spans="1:7" x14ac:dyDescent="0.2">
      <c r="A28" s="79"/>
      <c r="B28" s="56"/>
      <c r="C28" s="57"/>
      <c r="D28" s="58"/>
      <c r="E28" s="78"/>
      <c r="F28" s="60"/>
    </row>
    <row r="29" spans="1:7" s="14" customFormat="1" ht="27" x14ac:dyDescent="0.2">
      <c r="A29" s="55"/>
      <c r="B29" s="80" t="s">
        <v>22</v>
      </c>
      <c r="C29" s="81"/>
      <c r="D29" s="82"/>
      <c r="E29" s="83"/>
      <c r="F29" s="84"/>
    </row>
    <row r="30" spans="1:7" x14ac:dyDescent="0.2">
      <c r="A30" s="79"/>
      <c r="B30" s="56"/>
      <c r="C30" s="57"/>
      <c r="D30" s="58"/>
      <c r="E30" s="78"/>
      <c r="F30" s="60"/>
    </row>
    <row r="31" spans="1:7" x14ac:dyDescent="0.2">
      <c r="A31" s="55">
        <f>A27+0.01</f>
        <v>2.0899999999999981</v>
      </c>
      <c r="B31" s="56" t="s">
        <v>23</v>
      </c>
      <c r="C31" s="57" t="s">
        <v>12</v>
      </c>
      <c r="D31" s="58">
        <v>5</v>
      </c>
      <c r="E31" s="78"/>
      <c r="F31" s="60"/>
    </row>
    <row r="32" spans="1:7" x14ac:dyDescent="0.2">
      <c r="A32" s="79"/>
      <c r="B32" s="56"/>
      <c r="C32" s="57"/>
      <c r="D32" s="58"/>
      <c r="E32" s="78"/>
      <c r="F32" s="60"/>
    </row>
    <row r="33" spans="1:6" x14ac:dyDescent="0.2">
      <c r="A33" s="55">
        <f>A31+0.01</f>
        <v>2.0999999999999979</v>
      </c>
      <c r="B33" s="56" t="s">
        <v>24</v>
      </c>
      <c r="C33" s="57" t="s">
        <v>12</v>
      </c>
      <c r="D33" s="58">
        <v>4</v>
      </c>
      <c r="E33" s="78"/>
      <c r="F33" s="60"/>
    </row>
    <row r="34" spans="1:6" x14ac:dyDescent="0.2">
      <c r="A34" s="79"/>
      <c r="B34" s="56"/>
      <c r="C34" s="57"/>
      <c r="D34" s="58"/>
      <c r="E34" s="78"/>
      <c r="F34" s="60"/>
    </row>
    <row r="35" spans="1:6" x14ac:dyDescent="0.2">
      <c r="A35" s="55">
        <f>A33+0.01</f>
        <v>2.1099999999999977</v>
      </c>
      <c r="B35" s="56" t="s">
        <v>25</v>
      </c>
      <c r="C35" s="57" t="s">
        <v>12</v>
      </c>
      <c r="D35" s="58">
        <v>4</v>
      </c>
      <c r="E35" s="78"/>
      <c r="F35" s="60"/>
    </row>
    <row r="36" spans="1:6" x14ac:dyDescent="0.2">
      <c r="A36" s="79"/>
      <c r="B36" s="56"/>
      <c r="C36" s="57"/>
      <c r="D36" s="58"/>
      <c r="E36" s="78"/>
      <c r="F36" s="60"/>
    </row>
    <row r="37" spans="1:6" x14ac:dyDescent="0.2">
      <c r="A37" s="55">
        <f>A35+0.01</f>
        <v>2.1199999999999974</v>
      </c>
      <c r="B37" s="56" t="s">
        <v>26</v>
      </c>
      <c r="C37" s="57" t="s">
        <v>12</v>
      </c>
      <c r="D37" s="58">
        <v>2</v>
      </c>
      <c r="E37" s="78"/>
      <c r="F37" s="60"/>
    </row>
    <row r="38" spans="1:6" x14ac:dyDescent="0.2">
      <c r="A38" s="79"/>
      <c r="B38" s="56"/>
      <c r="C38" s="57"/>
      <c r="D38" s="58"/>
      <c r="E38" s="78"/>
      <c r="F38" s="60"/>
    </row>
    <row r="39" spans="1:6" x14ac:dyDescent="0.2">
      <c r="A39" s="55">
        <f>A37+0.01</f>
        <v>2.1299999999999972</v>
      </c>
      <c r="B39" s="56" t="s">
        <v>27</v>
      </c>
      <c r="C39" s="57" t="s">
        <v>12</v>
      </c>
      <c r="D39" s="58">
        <v>2</v>
      </c>
      <c r="E39" s="78"/>
      <c r="F39" s="60"/>
    </row>
    <row r="40" spans="1:6" x14ac:dyDescent="0.2">
      <c r="A40" s="79"/>
      <c r="B40" s="56"/>
      <c r="C40" s="57"/>
      <c r="D40" s="58"/>
      <c r="E40" s="78"/>
      <c r="F40" s="60"/>
    </row>
    <row r="41" spans="1:6" x14ac:dyDescent="0.2">
      <c r="A41" s="55">
        <f>A39+0.01</f>
        <v>2.139999999999997</v>
      </c>
      <c r="B41" s="56" t="s">
        <v>28</v>
      </c>
      <c r="C41" s="57" t="s">
        <v>12</v>
      </c>
      <c r="D41" s="58">
        <v>4</v>
      </c>
      <c r="E41" s="78"/>
      <c r="F41" s="60"/>
    </row>
    <row r="42" spans="1:6" x14ac:dyDescent="0.2">
      <c r="A42" s="79"/>
      <c r="B42" s="56"/>
      <c r="C42" s="57"/>
      <c r="D42" s="58"/>
      <c r="E42" s="78"/>
      <c r="F42" s="60"/>
    </row>
    <row r="43" spans="1:6" x14ac:dyDescent="0.2">
      <c r="A43" s="55">
        <f>A41+0.01</f>
        <v>2.1499999999999968</v>
      </c>
      <c r="B43" s="56" t="s">
        <v>29</v>
      </c>
      <c r="C43" s="57" t="s">
        <v>12</v>
      </c>
      <c r="D43" s="58">
        <v>1</v>
      </c>
      <c r="E43" s="78"/>
      <c r="F43" s="60"/>
    </row>
    <row r="44" spans="1:6" x14ac:dyDescent="0.2">
      <c r="A44" s="79"/>
      <c r="B44" s="56"/>
      <c r="C44" s="57"/>
      <c r="D44" s="58"/>
      <c r="E44" s="78"/>
      <c r="F44" s="60"/>
    </row>
    <row r="45" spans="1:6" x14ac:dyDescent="0.2">
      <c r="A45" s="55">
        <f>A43+0.01</f>
        <v>2.1599999999999966</v>
      </c>
      <c r="B45" s="56" t="s">
        <v>30</v>
      </c>
      <c r="C45" s="57" t="s">
        <v>12</v>
      </c>
      <c r="D45" s="58">
        <v>2</v>
      </c>
      <c r="E45" s="78"/>
      <c r="F45" s="60"/>
    </row>
    <row r="46" spans="1:6" x14ac:dyDescent="0.2">
      <c r="A46" s="79"/>
      <c r="B46" s="56"/>
      <c r="C46" s="57"/>
      <c r="D46" s="58"/>
      <c r="E46" s="78"/>
      <c r="F46" s="60"/>
    </row>
    <row r="47" spans="1:6" x14ac:dyDescent="0.2">
      <c r="A47" s="55">
        <f>A45+0.01</f>
        <v>2.1699999999999964</v>
      </c>
      <c r="B47" s="56" t="s">
        <v>31</v>
      </c>
      <c r="C47" s="57" t="s">
        <v>12</v>
      </c>
      <c r="D47" s="58">
        <v>4</v>
      </c>
      <c r="E47" s="78"/>
      <c r="F47" s="60"/>
    </row>
    <row r="48" spans="1:6" x14ac:dyDescent="0.2">
      <c r="A48" s="77"/>
      <c r="B48" s="56"/>
      <c r="C48" s="57"/>
      <c r="D48" s="58"/>
      <c r="E48" s="78"/>
      <c r="F48" s="60"/>
    </row>
    <row r="49" spans="1:6" s="15" customFormat="1" x14ac:dyDescent="0.2">
      <c r="A49" s="85"/>
      <c r="B49" s="86" t="s">
        <v>32</v>
      </c>
      <c r="C49" s="87"/>
      <c r="D49" s="88"/>
      <c r="E49" s="89"/>
      <c r="F49" s="90"/>
    </row>
    <row r="50" spans="1:6" x14ac:dyDescent="0.2">
      <c r="A50" s="91"/>
      <c r="B50" s="92"/>
      <c r="C50" s="92"/>
      <c r="D50" s="93"/>
      <c r="E50" s="94"/>
      <c r="F50" s="95"/>
    </row>
    <row r="51" spans="1:6" x14ac:dyDescent="0.2">
      <c r="A51" s="96">
        <v>3</v>
      </c>
      <c r="B51" s="97" t="s">
        <v>33</v>
      </c>
      <c r="C51" s="98"/>
      <c r="D51" s="99"/>
      <c r="E51" s="100"/>
      <c r="F51" s="101"/>
    </row>
    <row r="52" spans="1:6" x14ac:dyDescent="0.2">
      <c r="A52" s="102"/>
      <c r="B52" s="97"/>
      <c r="C52" s="98"/>
      <c r="D52" s="99"/>
      <c r="E52" s="100"/>
      <c r="F52" s="101"/>
    </row>
    <row r="53" spans="1:6" ht="25.5" x14ac:dyDescent="0.2">
      <c r="A53" s="55">
        <f>A51+0.01</f>
        <v>3.01</v>
      </c>
      <c r="B53" s="56" t="s">
        <v>34</v>
      </c>
      <c r="C53" s="57" t="s">
        <v>35</v>
      </c>
      <c r="D53" s="103">
        <v>90</v>
      </c>
      <c r="E53" s="78"/>
      <c r="F53" s="60"/>
    </row>
    <row r="54" spans="1:6" x14ac:dyDescent="0.2">
      <c r="A54" s="104"/>
      <c r="B54" s="56"/>
      <c r="C54" s="57"/>
      <c r="D54" s="58"/>
      <c r="E54" s="78"/>
      <c r="F54" s="60"/>
    </row>
    <row r="55" spans="1:6" x14ac:dyDescent="0.2">
      <c r="A55" s="55">
        <f>A53+0.01</f>
        <v>3.0199999999999996</v>
      </c>
      <c r="B55" s="56" t="s">
        <v>36</v>
      </c>
      <c r="C55" s="57" t="s">
        <v>35</v>
      </c>
      <c r="D55" s="58">
        <v>90</v>
      </c>
      <c r="E55" s="78"/>
      <c r="F55" s="60"/>
    </row>
    <row r="56" spans="1:6" x14ac:dyDescent="0.2">
      <c r="A56" s="104"/>
      <c r="B56" s="56"/>
      <c r="C56" s="57"/>
      <c r="D56" s="58"/>
      <c r="E56" s="78"/>
      <c r="F56" s="60"/>
    </row>
    <row r="57" spans="1:6" ht="63.75" x14ac:dyDescent="0.2">
      <c r="A57" s="55">
        <f>A55+0.01</f>
        <v>3.0299999999999994</v>
      </c>
      <c r="B57" s="61" t="s">
        <v>179</v>
      </c>
      <c r="C57" s="105" t="s">
        <v>37</v>
      </c>
      <c r="D57" s="106">
        <v>1</v>
      </c>
      <c r="E57" s="107"/>
      <c r="F57" s="60"/>
    </row>
    <row r="58" spans="1:6" x14ac:dyDescent="0.2">
      <c r="A58" s="104"/>
      <c r="B58" s="56"/>
      <c r="C58" s="57"/>
      <c r="D58" s="58"/>
      <c r="E58" s="78"/>
      <c r="F58" s="60"/>
    </row>
    <row r="59" spans="1:6" s="15" customFormat="1" ht="15" thickBot="1" x14ac:dyDescent="0.25">
      <c r="A59" s="108"/>
      <c r="B59" s="109" t="s">
        <v>32</v>
      </c>
      <c r="C59" s="110"/>
      <c r="D59" s="111"/>
      <c r="E59" s="112"/>
      <c r="F59" s="113"/>
    </row>
    <row r="60" spans="1:6" x14ac:dyDescent="0.2">
      <c r="A60" s="114"/>
      <c r="B60" s="72"/>
      <c r="C60" s="73"/>
      <c r="D60" s="74"/>
      <c r="E60" s="75"/>
      <c r="F60" s="76"/>
    </row>
    <row r="61" spans="1:6" x14ac:dyDescent="0.2">
      <c r="A61" s="96">
        <v>4</v>
      </c>
      <c r="B61" s="267" t="s">
        <v>38</v>
      </c>
      <c r="C61" s="268"/>
      <c r="D61" s="276"/>
      <c r="E61" s="100"/>
      <c r="F61" s="101"/>
    </row>
    <row r="62" spans="1:6" x14ac:dyDescent="0.2">
      <c r="A62" s="102"/>
      <c r="B62" s="97"/>
      <c r="C62" s="98"/>
      <c r="D62" s="99"/>
      <c r="E62" s="100"/>
      <c r="F62" s="101"/>
    </row>
    <row r="63" spans="1:6" ht="25.5" x14ac:dyDescent="0.2">
      <c r="A63" s="55">
        <f>A61+0.01</f>
        <v>4.01</v>
      </c>
      <c r="B63" s="56" t="s">
        <v>39</v>
      </c>
      <c r="C63" s="57" t="s">
        <v>35</v>
      </c>
      <c r="D63" s="58">
        <v>70</v>
      </c>
      <c r="E63" s="78"/>
      <c r="F63" s="60"/>
    </row>
    <row r="64" spans="1:6" x14ac:dyDescent="0.2">
      <c r="A64" s="104"/>
      <c r="B64" s="56"/>
      <c r="C64" s="57"/>
      <c r="D64" s="58"/>
      <c r="E64" s="78"/>
      <c r="F64" s="60"/>
    </row>
    <row r="65" spans="1:11" ht="25.5" x14ac:dyDescent="0.2">
      <c r="A65" s="55">
        <f>A63+0.01</f>
        <v>4.0199999999999996</v>
      </c>
      <c r="B65" s="56" t="s">
        <v>40</v>
      </c>
      <c r="C65" s="57" t="s">
        <v>18</v>
      </c>
      <c r="D65" s="103">
        <v>3.5</v>
      </c>
      <c r="E65" s="78"/>
      <c r="F65" s="60"/>
    </row>
    <row r="66" spans="1:11" x14ac:dyDescent="0.2">
      <c r="A66" s="104"/>
      <c r="B66" s="56"/>
      <c r="C66" s="57"/>
      <c r="D66" s="58"/>
      <c r="E66" s="78"/>
      <c r="F66" s="60"/>
    </row>
    <row r="67" spans="1:11" ht="38.25" x14ac:dyDescent="0.2">
      <c r="A67" s="55">
        <f>A65+0.01</f>
        <v>4.0299999999999994</v>
      </c>
      <c r="B67" s="56" t="s">
        <v>41</v>
      </c>
      <c r="C67" s="57" t="s">
        <v>42</v>
      </c>
      <c r="D67" s="58">
        <v>11</v>
      </c>
      <c r="E67" s="78"/>
      <c r="F67" s="60"/>
    </row>
    <row r="68" spans="1:11" x14ac:dyDescent="0.2">
      <c r="A68" s="104"/>
      <c r="B68" s="56"/>
      <c r="C68" s="57"/>
      <c r="D68" s="58"/>
      <c r="E68" s="78"/>
      <c r="F68" s="60"/>
    </row>
    <row r="69" spans="1:11" ht="25.5" x14ac:dyDescent="0.2">
      <c r="A69" s="55">
        <f>A67+0.01</f>
        <v>4.0399999999999991</v>
      </c>
      <c r="B69" s="56" t="s">
        <v>43</v>
      </c>
      <c r="C69" s="57" t="s">
        <v>42</v>
      </c>
      <c r="D69" s="58">
        <v>11</v>
      </c>
      <c r="E69" s="78"/>
      <c r="F69" s="60"/>
    </row>
    <row r="70" spans="1:11" x14ac:dyDescent="0.2">
      <c r="A70" s="104"/>
      <c r="B70" s="56"/>
      <c r="C70" s="57"/>
      <c r="D70" s="58"/>
      <c r="E70" s="78"/>
      <c r="F70" s="60"/>
    </row>
    <row r="71" spans="1:11" x14ac:dyDescent="0.2">
      <c r="A71" s="55">
        <f>A69+0.01</f>
        <v>4.0499999999999989</v>
      </c>
      <c r="B71" s="56" t="s">
        <v>44</v>
      </c>
      <c r="C71" s="57" t="s">
        <v>42</v>
      </c>
      <c r="D71" s="58">
        <v>3</v>
      </c>
      <c r="E71" s="78"/>
      <c r="F71" s="60"/>
    </row>
    <row r="72" spans="1:11" x14ac:dyDescent="0.2">
      <c r="A72" s="104"/>
      <c r="B72" s="56"/>
      <c r="C72" s="57"/>
      <c r="D72" s="58"/>
      <c r="E72" s="78"/>
      <c r="F72" s="60"/>
    </row>
    <row r="73" spans="1:11" ht="25.5" x14ac:dyDescent="0.2">
      <c r="A73" s="55">
        <f>A71+0.01</f>
        <v>4.0599999999999987</v>
      </c>
      <c r="B73" s="56" t="s">
        <v>45</v>
      </c>
      <c r="C73" s="57" t="s">
        <v>18</v>
      </c>
      <c r="D73" s="58">
        <v>1.2</v>
      </c>
      <c r="E73" s="78"/>
      <c r="F73" s="60"/>
    </row>
    <row r="74" spans="1:11" x14ac:dyDescent="0.2">
      <c r="A74" s="104"/>
      <c r="B74" s="56"/>
      <c r="C74" s="57"/>
      <c r="D74" s="58"/>
      <c r="E74" s="78"/>
      <c r="F74" s="60"/>
    </row>
    <row r="75" spans="1:11" ht="38.25" x14ac:dyDescent="0.2">
      <c r="A75" s="55">
        <f>A73+0.01</f>
        <v>4.0699999999999985</v>
      </c>
      <c r="B75" s="56" t="s">
        <v>46</v>
      </c>
      <c r="C75" s="57" t="s">
        <v>42</v>
      </c>
      <c r="D75" s="58">
        <v>8</v>
      </c>
      <c r="E75" s="78"/>
      <c r="F75" s="60"/>
    </row>
    <row r="76" spans="1:11" x14ac:dyDescent="0.2">
      <c r="A76" s="104"/>
      <c r="B76" s="56"/>
      <c r="C76" s="57"/>
      <c r="D76" s="58"/>
      <c r="E76" s="78"/>
      <c r="F76" s="60"/>
    </row>
    <row r="77" spans="1:11" x14ac:dyDescent="0.2">
      <c r="A77" s="55">
        <f>A75+0.01</f>
        <v>4.0799999999999983</v>
      </c>
      <c r="B77" s="56" t="s">
        <v>47</v>
      </c>
      <c r="C77" s="57" t="s">
        <v>42</v>
      </c>
      <c r="D77" s="58">
        <v>1.2</v>
      </c>
      <c r="E77" s="78"/>
      <c r="F77" s="60"/>
    </row>
    <row r="78" spans="1:11" s="2" customFormat="1" x14ac:dyDescent="0.2">
      <c r="A78" s="115"/>
      <c r="B78" s="116"/>
      <c r="C78" s="117"/>
      <c r="D78" s="118"/>
      <c r="E78" s="119"/>
      <c r="F78" s="120"/>
      <c r="G78" s="3"/>
      <c r="H78" s="3"/>
      <c r="I78" s="4"/>
      <c r="J78" s="4"/>
      <c r="K78" s="4"/>
    </row>
    <row r="79" spans="1:11" x14ac:dyDescent="0.2">
      <c r="A79" s="102"/>
      <c r="B79" s="97" t="s">
        <v>48</v>
      </c>
      <c r="C79" s="98"/>
      <c r="D79" s="99"/>
      <c r="E79" s="100"/>
      <c r="F79" s="101"/>
    </row>
    <row r="80" spans="1:11" s="2" customFormat="1" x14ac:dyDescent="0.2">
      <c r="A80" s="115"/>
      <c r="B80" s="116"/>
      <c r="C80" s="117"/>
      <c r="D80" s="118"/>
      <c r="E80" s="119"/>
      <c r="F80" s="120"/>
      <c r="G80" s="3"/>
      <c r="H80" s="3"/>
      <c r="I80" s="4"/>
      <c r="J80" s="4"/>
      <c r="K80" s="4"/>
    </row>
    <row r="81" spans="1:6" ht="38.25" x14ac:dyDescent="0.2">
      <c r="A81" s="104">
        <f>A77+0.01</f>
        <v>4.0899999999999981</v>
      </c>
      <c r="B81" s="56" t="s">
        <v>49</v>
      </c>
      <c r="C81" s="57" t="s">
        <v>42</v>
      </c>
      <c r="D81" s="58">
        <v>3</v>
      </c>
      <c r="E81" s="78"/>
      <c r="F81" s="60"/>
    </row>
    <row r="82" spans="1:6" x14ac:dyDescent="0.2">
      <c r="A82" s="104"/>
      <c r="B82" s="56"/>
      <c r="C82" s="57"/>
      <c r="D82" s="58"/>
      <c r="E82" s="78"/>
      <c r="F82" s="60"/>
    </row>
    <row r="83" spans="1:6" x14ac:dyDescent="0.2">
      <c r="A83" s="102"/>
      <c r="B83" s="97" t="s">
        <v>50</v>
      </c>
      <c r="C83" s="98"/>
      <c r="D83" s="99"/>
      <c r="E83" s="100"/>
      <c r="F83" s="101"/>
    </row>
    <row r="84" spans="1:6" x14ac:dyDescent="0.2">
      <c r="A84" s="79"/>
      <c r="B84" s="56"/>
      <c r="C84" s="57"/>
      <c r="D84" s="58"/>
      <c r="E84" s="59"/>
      <c r="F84" s="60"/>
    </row>
    <row r="85" spans="1:6" x14ac:dyDescent="0.2">
      <c r="A85" s="55">
        <f>A81+0.01</f>
        <v>4.0999999999999979</v>
      </c>
      <c r="B85" s="56" t="s">
        <v>51</v>
      </c>
      <c r="C85" s="57" t="s">
        <v>35</v>
      </c>
      <c r="D85" s="58">
        <v>70</v>
      </c>
      <c r="E85" s="78"/>
      <c r="F85" s="60"/>
    </row>
    <row r="86" spans="1:6" x14ac:dyDescent="0.2">
      <c r="A86" s="104"/>
      <c r="B86" s="56"/>
      <c r="C86" s="57"/>
      <c r="D86" s="58"/>
      <c r="E86" s="78"/>
      <c r="F86" s="60"/>
    </row>
    <row r="87" spans="1:6" x14ac:dyDescent="0.2">
      <c r="A87" s="55">
        <f>A85+0.01</f>
        <v>4.1099999999999977</v>
      </c>
      <c r="B87" s="56" t="s">
        <v>52</v>
      </c>
      <c r="C87" s="57" t="s">
        <v>12</v>
      </c>
      <c r="D87" s="58">
        <v>3</v>
      </c>
      <c r="E87" s="78"/>
      <c r="F87" s="60"/>
    </row>
    <row r="88" spans="1:6" x14ac:dyDescent="0.2">
      <c r="A88" s="104"/>
      <c r="B88" s="56"/>
      <c r="C88" s="57"/>
      <c r="D88" s="58"/>
      <c r="E88" s="78"/>
      <c r="F88" s="60"/>
    </row>
    <row r="89" spans="1:6" x14ac:dyDescent="0.2">
      <c r="A89" s="55">
        <f>A87+0.01</f>
        <v>4.1199999999999974</v>
      </c>
      <c r="B89" s="56" t="s">
        <v>53</v>
      </c>
      <c r="C89" s="57" t="s">
        <v>12</v>
      </c>
      <c r="D89" s="58">
        <v>1</v>
      </c>
      <c r="E89" s="78"/>
      <c r="F89" s="60"/>
    </row>
    <row r="90" spans="1:6" s="14" customFormat="1" x14ac:dyDescent="0.2">
      <c r="A90" s="79"/>
      <c r="B90" s="80"/>
      <c r="C90" s="81"/>
      <c r="D90" s="82"/>
      <c r="E90" s="83"/>
      <c r="F90" s="84"/>
    </row>
    <row r="91" spans="1:6" x14ac:dyDescent="0.2">
      <c r="A91" s="55">
        <f t="shared" ref="A91" si="1">A89+0.01</f>
        <v>4.1299999999999972</v>
      </c>
      <c r="B91" s="56" t="s">
        <v>54</v>
      </c>
      <c r="C91" s="57" t="s">
        <v>12</v>
      </c>
      <c r="D91" s="58">
        <v>1</v>
      </c>
      <c r="E91" s="78"/>
      <c r="F91" s="60"/>
    </row>
    <row r="92" spans="1:6" x14ac:dyDescent="0.2">
      <c r="A92" s="104"/>
      <c r="B92" s="56"/>
      <c r="C92" s="57"/>
      <c r="D92" s="58"/>
      <c r="E92" s="78"/>
      <c r="F92" s="60"/>
    </row>
    <row r="93" spans="1:6" ht="25.5" x14ac:dyDescent="0.2">
      <c r="A93" s="55">
        <f t="shared" ref="A93" si="2">A91+0.01</f>
        <v>4.139999999999997</v>
      </c>
      <c r="B93" s="56" t="s">
        <v>55</v>
      </c>
      <c r="C93" s="121" t="s">
        <v>12</v>
      </c>
      <c r="D93" s="58">
        <v>1</v>
      </c>
      <c r="E93" s="78"/>
      <c r="F93" s="60"/>
    </row>
    <row r="94" spans="1:6" ht="15" thickBot="1" x14ac:dyDescent="0.25">
      <c r="A94" s="122"/>
      <c r="B94" s="66"/>
      <c r="C94" s="67"/>
      <c r="D94" s="68"/>
      <c r="E94" s="123"/>
      <c r="F94" s="70"/>
    </row>
    <row r="95" spans="1:6" ht="25.5" x14ac:dyDescent="0.2">
      <c r="A95" s="71">
        <f t="shared" ref="A95" si="3">A93+0.01</f>
        <v>4.1499999999999968</v>
      </c>
      <c r="B95" s="72" t="s">
        <v>56</v>
      </c>
      <c r="C95" s="124" t="s">
        <v>12</v>
      </c>
      <c r="D95" s="74">
        <v>1</v>
      </c>
      <c r="E95" s="75"/>
      <c r="F95" s="76"/>
    </row>
    <row r="96" spans="1:6" x14ac:dyDescent="0.2">
      <c r="A96" s="104"/>
      <c r="B96" s="56"/>
      <c r="C96" s="57"/>
      <c r="D96" s="58"/>
      <c r="E96" s="78"/>
      <c r="F96" s="60"/>
    </row>
    <row r="97" spans="1:6" ht="25.5" x14ac:dyDescent="0.2">
      <c r="A97" s="55">
        <f t="shared" ref="A97" si="4">A95+0.01</f>
        <v>4.1599999999999966</v>
      </c>
      <c r="B97" s="56" t="s">
        <v>57</v>
      </c>
      <c r="C97" s="121" t="s">
        <v>12</v>
      </c>
      <c r="D97" s="58">
        <v>2</v>
      </c>
      <c r="E97" s="78"/>
      <c r="F97" s="60"/>
    </row>
    <row r="98" spans="1:6" x14ac:dyDescent="0.2">
      <c r="A98" s="79"/>
      <c r="B98" s="56"/>
      <c r="C98" s="57"/>
      <c r="D98" s="58"/>
      <c r="E98" s="78"/>
      <c r="F98" s="60"/>
    </row>
    <row r="99" spans="1:6" x14ac:dyDescent="0.2">
      <c r="A99" s="55">
        <f t="shared" ref="A99" si="5">A97+0.01</f>
        <v>4.1699999999999964</v>
      </c>
      <c r="B99" s="56" t="s">
        <v>58</v>
      </c>
      <c r="C99" s="121" t="s">
        <v>12</v>
      </c>
      <c r="D99" s="58">
        <v>2</v>
      </c>
      <c r="E99" s="78"/>
      <c r="F99" s="60"/>
    </row>
    <row r="100" spans="1:6" x14ac:dyDescent="0.2">
      <c r="A100" s="104"/>
      <c r="B100" s="56"/>
      <c r="C100" s="57"/>
      <c r="D100" s="58"/>
      <c r="E100" s="78"/>
      <c r="F100" s="60"/>
    </row>
    <row r="101" spans="1:6" x14ac:dyDescent="0.2">
      <c r="A101" s="55">
        <f t="shared" ref="A101" si="6">A99+0.01</f>
        <v>4.1799999999999962</v>
      </c>
      <c r="B101" s="56" t="s">
        <v>59</v>
      </c>
      <c r="C101" s="121" t="s">
        <v>12</v>
      </c>
      <c r="D101" s="58">
        <v>2</v>
      </c>
      <c r="E101" s="78"/>
      <c r="F101" s="60"/>
    </row>
    <row r="102" spans="1:6" x14ac:dyDescent="0.2">
      <c r="A102" s="79"/>
      <c r="B102" s="56"/>
      <c r="C102" s="57"/>
      <c r="D102" s="58"/>
      <c r="E102" s="78"/>
      <c r="F102" s="60"/>
    </row>
    <row r="103" spans="1:6" x14ac:dyDescent="0.2">
      <c r="A103" s="55">
        <f t="shared" ref="A103" si="7">A101+0.01</f>
        <v>4.1899999999999959</v>
      </c>
      <c r="B103" s="56" t="s">
        <v>60</v>
      </c>
      <c r="C103" s="121" t="s">
        <v>12</v>
      </c>
      <c r="D103" s="58">
        <v>1</v>
      </c>
      <c r="E103" s="78"/>
      <c r="F103" s="60"/>
    </row>
    <row r="104" spans="1:6" x14ac:dyDescent="0.2">
      <c r="A104" s="104"/>
      <c r="B104" s="56"/>
      <c r="C104" s="57"/>
      <c r="D104" s="58"/>
      <c r="E104" s="78"/>
      <c r="F104" s="60"/>
    </row>
    <row r="105" spans="1:6" x14ac:dyDescent="0.2">
      <c r="A105" s="55">
        <f t="shared" ref="A105" si="8">A103+0.01</f>
        <v>4.1999999999999957</v>
      </c>
      <c r="B105" s="56" t="s">
        <v>61</v>
      </c>
      <c r="C105" s="121" t="s">
        <v>12</v>
      </c>
      <c r="D105" s="58">
        <v>7</v>
      </c>
      <c r="E105" s="78"/>
      <c r="F105" s="60"/>
    </row>
    <row r="106" spans="1:6" x14ac:dyDescent="0.2">
      <c r="A106" s="79"/>
      <c r="B106" s="56"/>
      <c r="C106" s="57"/>
      <c r="D106" s="58"/>
      <c r="E106" s="78"/>
      <c r="F106" s="60"/>
    </row>
    <row r="107" spans="1:6" x14ac:dyDescent="0.2">
      <c r="A107" s="55">
        <f t="shared" ref="A107:A109" si="9">A105+0.01</f>
        <v>4.2099999999999955</v>
      </c>
      <c r="B107" s="56" t="s">
        <v>62</v>
      </c>
      <c r="C107" s="121" t="s">
        <v>12</v>
      </c>
      <c r="D107" s="58">
        <v>2</v>
      </c>
      <c r="E107" s="78"/>
      <c r="F107" s="60"/>
    </row>
    <row r="108" spans="1:6" x14ac:dyDescent="0.2">
      <c r="A108" s="79"/>
      <c r="B108" s="56"/>
      <c r="C108" s="57"/>
      <c r="D108" s="58"/>
      <c r="E108" s="78"/>
      <c r="F108" s="60"/>
    </row>
    <row r="109" spans="1:6" x14ac:dyDescent="0.2">
      <c r="A109" s="55">
        <f t="shared" si="9"/>
        <v>4.2199999999999953</v>
      </c>
      <c r="B109" s="56" t="s">
        <v>63</v>
      </c>
      <c r="C109" s="121" t="s">
        <v>12</v>
      </c>
      <c r="D109" s="58">
        <v>14</v>
      </c>
      <c r="E109" s="78"/>
      <c r="F109" s="60"/>
    </row>
    <row r="110" spans="1:6" x14ac:dyDescent="0.2">
      <c r="A110" s="104"/>
      <c r="B110" s="56"/>
      <c r="C110" s="57"/>
      <c r="D110" s="58"/>
      <c r="E110" s="78"/>
      <c r="F110" s="60"/>
    </row>
    <row r="111" spans="1:6" x14ac:dyDescent="0.2">
      <c r="A111" s="55">
        <f t="shared" ref="A111" si="10">A107+0.01</f>
        <v>4.2199999999999953</v>
      </c>
      <c r="B111" s="56" t="s">
        <v>64</v>
      </c>
      <c r="C111" s="121" t="s">
        <v>12</v>
      </c>
      <c r="D111" s="58">
        <v>2</v>
      </c>
      <c r="E111" s="78"/>
      <c r="F111" s="60"/>
    </row>
    <row r="112" spans="1:6" x14ac:dyDescent="0.2">
      <c r="A112" s="79"/>
      <c r="B112" s="56"/>
      <c r="C112" s="57"/>
      <c r="D112" s="58"/>
      <c r="E112" s="78"/>
      <c r="F112" s="60"/>
    </row>
    <row r="113" spans="1:6" x14ac:dyDescent="0.2">
      <c r="A113" s="55">
        <f t="shared" ref="A113" si="11">A111+0.01</f>
        <v>4.2299999999999951</v>
      </c>
      <c r="B113" s="56" t="s">
        <v>65</v>
      </c>
      <c r="C113" s="121" t="s">
        <v>12</v>
      </c>
      <c r="D113" s="58">
        <v>1</v>
      </c>
      <c r="E113" s="78"/>
      <c r="F113" s="60"/>
    </row>
    <row r="114" spans="1:6" x14ac:dyDescent="0.2">
      <c r="A114" s="104"/>
      <c r="B114" s="56"/>
      <c r="C114" s="57"/>
      <c r="D114" s="58"/>
      <c r="E114" s="78"/>
      <c r="F114" s="60"/>
    </row>
    <row r="115" spans="1:6" x14ac:dyDescent="0.2">
      <c r="A115" s="55">
        <f t="shared" ref="A115:A117" si="12">A113+0.01</f>
        <v>4.2399999999999949</v>
      </c>
      <c r="B115" s="56" t="s">
        <v>66</v>
      </c>
      <c r="C115" s="121" t="s">
        <v>12</v>
      </c>
      <c r="D115" s="58">
        <v>6</v>
      </c>
      <c r="E115" s="78"/>
      <c r="F115" s="60"/>
    </row>
    <row r="116" spans="1:6" s="2" customFormat="1" x14ac:dyDescent="0.2">
      <c r="A116" s="125"/>
      <c r="B116" s="126"/>
      <c r="C116" s="127"/>
      <c r="D116" s="128"/>
      <c r="E116" s="128"/>
      <c r="F116" s="129"/>
    </row>
    <row r="117" spans="1:6" x14ac:dyDescent="0.2">
      <c r="A117" s="55">
        <f t="shared" si="12"/>
        <v>4.2499999999999947</v>
      </c>
      <c r="B117" s="56" t="s">
        <v>67</v>
      </c>
      <c r="C117" s="121" t="s">
        <v>12</v>
      </c>
      <c r="D117" s="58">
        <v>14</v>
      </c>
      <c r="E117" s="78"/>
      <c r="F117" s="60"/>
    </row>
    <row r="118" spans="1:6" s="2" customFormat="1" x14ac:dyDescent="0.2">
      <c r="A118" s="125"/>
      <c r="B118" s="126"/>
      <c r="C118" s="127"/>
      <c r="D118" s="128"/>
      <c r="E118" s="128"/>
      <c r="F118" s="129"/>
    </row>
    <row r="119" spans="1:6" s="6" customFormat="1" x14ac:dyDescent="0.2">
      <c r="A119" s="125"/>
      <c r="B119" s="130" t="s">
        <v>68</v>
      </c>
      <c r="C119" s="131"/>
      <c r="D119" s="132"/>
      <c r="E119" s="132"/>
      <c r="F119" s="133"/>
    </row>
    <row r="120" spans="1:6" s="2" customFormat="1" x14ac:dyDescent="0.2">
      <c r="A120" s="125"/>
      <c r="B120" s="130"/>
      <c r="C120" s="131"/>
      <c r="D120" s="132"/>
      <c r="E120" s="132"/>
      <c r="F120" s="134"/>
    </row>
    <row r="121" spans="1:6" s="2" customFormat="1" ht="25.5" x14ac:dyDescent="0.2">
      <c r="A121" s="55">
        <f>A115+0.01</f>
        <v>4.2499999999999947</v>
      </c>
      <c r="B121" s="135" t="s">
        <v>69</v>
      </c>
      <c r="C121" s="105" t="s">
        <v>70</v>
      </c>
      <c r="D121" s="136">
        <v>10</v>
      </c>
      <c r="E121" s="136"/>
      <c r="F121" s="134"/>
    </row>
    <row r="122" spans="1:6" s="2" customFormat="1" x14ac:dyDescent="0.2">
      <c r="A122" s="125"/>
      <c r="B122" s="137"/>
      <c r="C122" s="127"/>
      <c r="D122" s="128"/>
      <c r="E122" s="128"/>
      <c r="F122" s="134"/>
    </row>
    <row r="123" spans="1:6" s="2" customFormat="1" x14ac:dyDescent="0.2">
      <c r="A123" s="55">
        <f t="shared" ref="A123:A135" si="13">A121+0.01</f>
        <v>4.2599999999999945</v>
      </c>
      <c r="B123" s="138" t="s">
        <v>71</v>
      </c>
      <c r="C123" s="105" t="s">
        <v>70</v>
      </c>
      <c r="D123" s="136">
        <v>8</v>
      </c>
      <c r="E123" s="136"/>
      <c r="F123" s="134"/>
    </row>
    <row r="124" spans="1:6" s="2" customFormat="1" x14ac:dyDescent="0.2">
      <c r="A124" s="125"/>
      <c r="B124" s="137"/>
      <c r="C124" s="127"/>
      <c r="D124" s="128"/>
      <c r="E124" s="128"/>
      <c r="F124" s="134"/>
    </row>
    <row r="125" spans="1:6" s="2" customFormat="1" ht="25.5" x14ac:dyDescent="0.2">
      <c r="A125" s="55">
        <f t="shared" si="13"/>
        <v>4.2699999999999942</v>
      </c>
      <c r="B125" s="138" t="s">
        <v>72</v>
      </c>
      <c r="C125" s="105" t="s">
        <v>42</v>
      </c>
      <c r="D125" s="136">
        <v>4</v>
      </c>
      <c r="E125" s="136"/>
      <c r="F125" s="134"/>
    </row>
    <row r="126" spans="1:6" s="2" customFormat="1" x14ac:dyDescent="0.2">
      <c r="A126" s="125"/>
      <c r="B126" s="137"/>
      <c r="C126" s="127"/>
      <c r="D126" s="128"/>
      <c r="E126" s="128"/>
      <c r="F126" s="134"/>
    </row>
    <row r="127" spans="1:6" s="2" customFormat="1" ht="25.5" x14ac:dyDescent="0.2">
      <c r="A127" s="55">
        <f t="shared" si="13"/>
        <v>4.279999999999994</v>
      </c>
      <c r="B127" s="138" t="s">
        <v>73</v>
      </c>
      <c r="C127" s="105" t="s">
        <v>42</v>
      </c>
      <c r="D127" s="136">
        <v>4</v>
      </c>
      <c r="E127" s="136"/>
      <c r="F127" s="134"/>
    </row>
    <row r="128" spans="1:6" x14ac:dyDescent="0.2">
      <c r="A128" s="79"/>
      <c r="B128" s="56"/>
      <c r="C128" s="57"/>
      <c r="D128" s="58"/>
      <c r="E128" s="59"/>
      <c r="F128" s="60"/>
    </row>
    <row r="129" spans="1:6" ht="38.25" x14ac:dyDescent="0.2">
      <c r="A129" s="104">
        <f>A127+0.01</f>
        <v>4.2899999999999938</v>
      </c>
      <c r="B129" s="56" t="s">
        <v>74</v>
      </c>
      <c r="C129" s="57" t="s">
        <v>75</v>
      </c>
      <c r="D129" s="58">
        <v>1</v>
      </c>
      <c r="E129" s="59"/>
      <c r="F129" s="60"/>
    </row>
    <row r="130" spans="1:6" s="2" customFormat="1" x14ac:dyDescent="0.2">
      <c r="A130" s="125"/>
      <c r="B130" s="138"/>
      <c r="C130" s="105"/>
      <c r="D130" s="136"/>
      <c r="E130" s="136"/>
      <c r="F130" s="134"/>
    </row>
    <row r="131" spans="1:6" s="2" customFormat="1" x14ac:dyDescent="0.2">
      <c r="A131" s="55">
        <f>A129+0.01</f>
        <v>4.2999999999999936</v>
      </c>
      <c r="B131" s="138" t="s">
        <v>76</v>
      </c>
      <c r="C131" s="121" t="s">
        <v>12</v>
      </c>
      <c r="D131" s="136">
        <v>1</v>
      </c>
      <c r="E131" s="136"/>
      <c r="F131" s="134"/>
    </row>
    <row r="132" spans="1:6" s="2" customFormat="1" x14ac:dyDescent="0.2">
      <c r="A132" s="125"/>
      <c r="B132" s="138"/>
      <c r="C132" s="105"/>
      <c r="D132" s="136"/>
      <c r="E132" s="136"/>
      <c r="F132" s="134"/>
    </row>
    <row r="133" spans="1:6" s="2" customFormat="1" x14ac:dyDescent="0.2">
      <c r="A133" s="55">
        <f t="shared" si="13"/>
        <v>4.3099999999999934</v>
      </c>
      <c r="B133" s="138" t="s">
        <v>77</v>
      </c>
      <c r="C133" s="105" t="s">
        <v>35</v>
      </c>
      <c r="D133" s="136">
        <v>3</v>
      </c>
      <c r="E133" s="136"/>
      <c r="F133" s="134"/>
    </row>
    <row r="134" spans="1:6" s="2" customFormat="1" ht="15" thickBot="1" x14ac:dyDescent="0.25">
      <c r="A134" s="139"/>
      <c r="B134" s="140"/>
      <c r="C134" s="141"/>
      <c r="D134" s="142"/>
      <c r="E134" s="142"/>
      <c r="F134" s="143"/>
    </row>
    <row r="135" spans="1:6" s="2" customFormat="1" ht="25.5" x14ac:dyDescent="0.2">
      <c r="A135" s="71">
        <f t="shared" si="13"/>
        <v>4.3199999999999932</v>
      </c>
      <c r="B135" s="144" t="s">
        <v>78</v>
      </c>
      <c r="C135" s="124" t="s">
        <v>12</v>
      </c>
      <c r="D135" s="145">
        <v>2</v>
      </c>
      <c r="E135" s="145"/>
      <c r="F135" s="146"/>
    </row>
    <row r="136" spans="1:6" s="2" customFormat="1" x14ac:dyDescent="0.2">
      <c r="A136" s="125"/>
      <c r="B136" s="137"/>
      <c r="C136" s="127"/>
      <c r="D136" s="128"/>
      <c r="E136" s="128"/>
      <c r="F136" s="129"/>
    </row>
    <row r="137" spans="1:6" s="15" customFormat="1" ht="15" thickBot="1" x14ac:dyDescent="0.25">
      <c r="A137" s="108"/>
      <c r="B137" s="109" t="s">
        <v>79</v>
      </c>
      <c r="C137" s="110"/>
      <c r="D137" s="111"/>
      <c r="E137" s="112"/>
      <c r="F137" s="113"/>
    </row>
    <row r="138" spans="1:6" x14ac:dyDescent="0.2">
      <c r="A138" s="147"/>
      <c r="B138" s="72"/>
      <c r="C138" s="73"/>
      <c r="D138" s="74"/>
      <c r="E138" s="148"/>
      <c r="F138" s="76"/>
    </row>
    <row r="139" spans="1:6" s="16" customFormat="1" x14ac:dyDescent="0.2">
      <c r="A139" s="149"/>
      <c r="B139" s="150" t="s">
        <v>80</v>
      </c>
      <c r="C139" s="151"/>
      <c r="D139" s="152"/>
      <c r="E139" s="153"/>
      <c r="F139" s="154"/>
    </row>
    <row r="140" spans="1:6" s="10" customFormat="1" x14ac:dyDescent="0.2">
      <c r="A140" s="155"/>
      <c r="B140" s="156"/>
      <c r="C140" s="156"/>
      <c r="D140" s="157"/>
      <c r="E140" s="158"/>
      <c r="F140" s="159"/>
    </row>
    <row r="141" spans="1:6" s="10" customFormat="1" x14ac:dyDescent="0.2">
      <c r="A141" s="48">
        <f>1</f>
        <v>1</v>
      </c>
      <c r="B141" s="156" t="str">
        <f>B5</f>
        <v>Preliminary and general items</v>
      </c>
      <c r="C141" s="156"/>
      <c r="D141" s="157"/>
      <c r="E141" s="158"/>
      <c r="F141" s="160"/>
    </row>
    <row r="142" spans="1:6" s="10" customFormat="1" x14ac:dyDescent="0.2">
      <c r="A142" s="155"/>
      <c r="B142" s="156"/>
      <c r="C142" s="156"/>
      <c r="D142" s="157"/>
      <c r="E142" s="158"/>
      <c r="F142" s="159"/>
    </row>
    <row r="143" spans="1:6" s="10" customFormat="1" ht="25.5" x14ac:dyDescent="0.2">
      <c r="A143" s="48">
        <f>A141+1</f>
        <v>2</v>
      </c>
      <c r="B143" s="156" t="str">
        <f>B11</f>
        <v>Rehabilitation of 2.5m Steel Tower and Tank</v>
      </c>
      <c r="C143" s="156"/>
      <c r="D143" s="157"/>
      <c r="E143" s="158"/>
      <c r="F143" s="160"/>
    </row>
    <row r="144" spans="1:6" s="10" customFormat="1" x14ac:dyDescent="0.2">
      <c r="A144" s="155"/>
      <c r="B144" s="156"/>
      <c r="C144" s="156"/>
      <c r="D144" s="157"/>
      <c r="E144" s="158"/>
      <c r="F144" s="159"/>
    </row>
    <row r="145" spans="1:6" s="10" customFormat="1" x14ac:dyDescent="0.2">
      <c r="A145" s="48">
        <f>A143+1</f>
        <v>3</v>
      </c>
      <c r="B145" s="97" t="str">
        <f>B51</f>
        <v>Connection to bathroom</v>
      </c>
      <c r="C145" s="156"/>
      <c r="D145" s="157"/>
      <c r="E145" s="158"/>
      <c r="F145" s="160"/>
    </row>
    <row r="146" spans="1:6" s="10" customFormat="1" x14ac:dyDescent="0.2">
      <c r="A146" s="155"/>
      <c r="B146" s="156"/>
      <c r="C146" s="156"/>
      <c r="D146" s="157"/>
      <c r="E146" s="158"/>
      <c r="F146" s="159"/>
    </row>
    <row r="147" spans="1:6" s="10" customFormat="1" ht="25.5" x14ac:dyDescent="0.2">
      <c r="A147" s="48">
        <f>A145+1</f>
        <v>4</v>
      </c>
      <c r="B147" s="156" t="str">
        <f>B61</f>
        <v>1 No. Handwashing Point at the  Latrine location</v>
      </c>
      <c r="C147" s="156"/>
      <c r="D147" s="157"/>
      <c r="E147" s="158"/>
      <c r="F147" s="160"/>
    </row>
    <row r="148" spans="1:6" s="10" customFormat="1" x14ac:dyDescent="0.2">
      <c r="A148" s="155"/>
      <c r="B148" s="97"/>
      <c r="C148" s="156"/>
      <c r="D148" s="157"/>
      <c r="E148" s="158"/>
      <c r="F148" s="160"/>
    </row>
    <row r="149" spans="1:6" s="10" customFormat="1" x14ac:dyDescent="0.2">
      <c r="A149" s="155"/>
      <c r="B149" s="97" t="s">
        <v>81</v>
      </c>
      <c r="C149" s="156"/>
      <c r="D149" s="157"/>
      <c r="E149" s="158"/>
      <c r="F149" s="160"/>
    </row>
    <row r="150" spans="1:6" s="10" customFormat="1" x14ac:dyDescent="0.2">
      <c r="A150" s="155"/>
      <c r="B150" s="156"/>
      <c r="C150" s="156"/>
      <c r="D150" s="157"/>
      <c r="E150" s="158"/>
      <c r="F150" s="159"/>
    </row>
    <row r="151" spans="1:6" s="10" customFormat="1" x14ac:dyDescent="0.2">
      <c r="A151" s="155"/>
      <c r="B151" s="97" t="s">
        <v>82</v>
      </c>
      <c r="C151" s="156"/>
      <c r="D151" s="157"/>
      <c r="E151" s="158"/>
      <c r="F151" s="160"/>
    </row>
    <row r="152" spans="1:6" x14ac:dyDescent="0.2">
      <c r="A152" s="79"/>
      <c r="B152" s="98"/>
      <c r="C152" s="98"/>
      <c r="D152" s="99"/>
      <c r="E152" s="100"/>
      <c r="F152" s="101"/>
    </row>
    <row r="153" spans="1:6" s="17" customFormat="1" ht="15" thickBot="1" x14ac:dyDescent="0.25">
      <c r="A153" s="161"/>
      <c r="B153" s="162" t="s">
        <v>83</v>
      </c>
      <c r="C153" s="163"/>
      <c r="D153" s="164"/>
      <c r="E153" s="165"/>
      <c r="F153" s="166"/>
    </row>
    <row r="154" spans="1:6" x14ac:dyDescent="0.2">
      <c r="A154" s="261" t="s">
        <v>84</v>
      </c>
      <c r="B154" s="262"/>
      <c r="C154" s="262"/>
      <c r="D154" s="262"/>
      <c r="E154" s="262"/>
      <c r="F154" s="263"/>
    </row>
    <row r="155" spans="1:6" ht="38.25" x14ac:dyDescent="0.2">
      <c r="A155" s="18" t="s">
        <v>1</v>
      </c>
      <c r="B155" s="19" t="s">
        <v>2</v>
      </c>
      <c r="C155" s="19" t="s">
        <v>3</v>
      </c>
      <c r="D155" s="19" t="s">
        <v>4</v>
      </c>
      <c r="E155" s="20" t="s">
        <v>5</v>
      </c>
      <c r="F155" s="21" t="s">
        <v>196</v>
      </c>
    </row>
    <row r="156" spans="1:6" x14ac:dyDescent="0.2">
      <c r="A156" s="22"/>
      <c r="B156" s="23"/>
      <c r="C156" s="24"/>
      <c r="D156" s="25"/>
      <c r="E156" s="26"/>
      <c r="F156" s="27"/>
    </row>
    <row r="157" spans="1:6" x14ac:dyDescent="0.2">
      <c r="A157" s="155">
        <v>1</v>
      </c>
      <c r="B157" s="97" t="s">
        <v>85</v>
      </c>
      <c r="C157" s="19"/>
      <c r="D157" s="167"/>
      <c r="E157" s="168"/>
      <c r="F157" s="160"/>
    </row>
    <row r="158" spans="1:6" x14ac:dyDescent="0.2">
      <c r="A158" s="79"/>
      <c r="B158" s="56"/>
      <c r="C158" s="57"/>
      <c r="D158" s="58"/>
      <c r="E158" s="59"/>
      <c r="F158" s="60"/>
    </row>
    <row r="159" spans="1:6" ht="89.25" x14ac:dyDescent="0.2">
      <c r="A159" s="79">
        <v>1.01</v>
      </c>
      <c r="B159" s="56" t="s">
        <v>86</v>
      </c>
      <c r="C159" s="57" t="s">
        <v>20</v>
      </c>
      <c r="D159" s="58">
        <v>1</v>
      </c>
      <c r="E159" s="59"/>
      <c r="F159" s="60"/>
    </row>
    <row r="160" spans="1:6" x14ac:dyDescent="0.2">
      <c r="A160" s="79"/>
      <c r="B160" s="56"/>
      <c r="C160" s="57"/>
      <c r="D160" s="58"/>
      <c r="E160" s="59"/>
      <c r="F160" s="60"/>
    </row>
    <row r="161" spans="1:6" ht="127.5" x14ac:dyDescent="0.2">
      <c r="A161" s="79">
        <f>A159+0.01</f>
        <v>1.02</v>
      </c>
      <c r="B161" s="56" t="s">
        <v>7</v>
      </c>
      <c r="C161" s="57" t="s">
        <v>8</v>
      </c>
      <c r="D161" s="58">
        <v>1</v>
      </c>
      <c r="E161" s="59"/>
      <c r="F161" s="60"/>
    </row>
    <row r="162" spans="1:6" x14ac:dyDescent="0.2">
      <c r="A162" s="79"/>
      <c r="B162" s="56"/>
      <c r="C162" s="57"/>
      <c r="D162" s="58"/>
      <c r="E162" s="59"/>
      <c r="F162" s="60"/>
    </row>
    <row r="163" spans="1:6" x14ac:dyDescent="0.2">
      <c r="A163" s="85"/>
      <c r="B163" s="86" t="s">
        <v>9</v>
      </c>
      <c r="C163" s="87"/>
      <c r="D163" s="88"/>
      <c r="E163" s="89"/>
      <c r="F163" s="90"/>
    </row>
    <row r="164" spans="1:6" x14ac:dyDescent="0.2">
      <c r="A164" s="104"/>
      <c r="B164" s="56"/>
      <c r="C164" s="57"/>
      <c r="D164" s="58"/>
      <c r="E164" s="59"/>
      <c r="F164" s="60"/>
    </row>
    <row r="165" spans="1:6" x14ac:dyDescent="0.2">
      <c r="A165" s="48">
        <v>2</v>
      </c>
      <c r="B165" s="267" t="s">
        <v>87</v>
      </c>
      <c r="C165" s="268"/>
      <c r="D165" s="276"/>
      <c r="E165" s="100"/>
      <c r="F165" s="101"/>
    </row>
    <row r="166" spans="1:6" x14ac:dyDescent="0.2">
      <c r="A166" s="102"/>
      <c r="B166" s="97"/>
      <c r="C166" s="98"/>
      <c r="D166" s="99"/>
      <c r="E166" s="100"/>
      <c r="F166" s="101"/>
    </row>
    <row r="167" spans="1:6" ht="25.5" x14ac:dyDescent="0.2">
      <c r="A167" s="169">
        <f>A165+0.01</f>
        <v>2.0099999999999998</v>
      </c>
      <c r="B167" s="56" t="s">
        <v>88</v>
      </c>
      <c r="C167" s="57" t="s">
        <v>42</v>
      </c>
      <c r="D167" s="58">
        <v>21</v>
      </c>
      <c r="E167" s="59"/>
      <c r="F167" s="60"/>
    </row>
    <row r="168" spans="1:6" x14ac:dyDescent="0.2">
      <c r="A168" s="79"/>
      <c r="B168" s="56"/>
      <c r="C168" s="57"/>
      <c r="D168" s="58"/>
      <c r="E168" s="59"/>
      <c r="F168" s="60"/>
    </row>
    <row r="169" spans="1:6" ht="38.25" x14ac:dyDescent="0.2">
      <c r="A169" s="169">
        <f>A167+0.01</f>
        <v>2.0199999999999996</v>
      </c>
      <c r="B169" s="56" t="s">
        <v>89</v>
      </c>
      <c r="C169" s="57" t="s">
        <v>42</v>
      </c>
      <c r="D169" s="170">
        <f>D167</f>
        <v>21</v>
      </c>
      <c r="E169" s="59"/>
      <c r="F169" s="60"/>
    </row>
    <row r="170" spans="1:6" x14ac:dyDescent="0.2">
      <c r="A170" s="79"/>
      <c r="B170" s="56"/>
      <c r="C170" s="57"/>
      <c r="D170" s="58"/>
      <c r="E170" s="59"/>
      <c r="F170" s="60"/>
    </row>
    <row r="171" spans="1:6" ht="63.75" x14ac:dyDescent="0.2">
      <c r="A171" s="169">
        <f>A169+0.01</f>
        <v>2.0299999999999994</v>
      </c>
      <c r="B171" s="56" t="s">
        <v>90</v>
      </c>
      <c r="C171" s="57"/>
      <c r="D171" s="58"/>
      <c r="E171" s="59"/>
      <c r="F171" s="60"/>
    </row>
    <row r="172" spans="1:6" x14ac:dyDescent="0.2">
      <c r="A172" s="169"/>
      <c r="B172" s="56"/>
      <c r="C172" s="57"/>
      <c r="D172" s="58"/>
      <c r="E172" s="59"/>
      <c r="F172" s="60"/>
    </row>
    <row r="173" spans="1:6" ht="38.25" x14ac:dyDescent="0.2">
      <c r="A173" s="169">
        <f>A171+0.01</f>
        <v>2.0399999999999991</v>
      </c>
      <c r="B173" s="56" t="s">
        <v>91</v>
      </c>
      <c r="C173" s="57" t="s">
        <v>70</v>
      </c>
      <c r="D173" s="58">
        <v>6</v>
      </c>
      <c r="E173" s="59"/>
      <c r="F173" s="60"/>
    </row>
    <row r="174" spans="1:6" ht="15" thickBot="1" x14ac:dyDescent="0.25">
      <c r="A174" s="122"/>
      <c r="B174" s="66"/>
      <c r="C174" s="67"/>
      <c r="D174" s="68"/>
      <c r="E174" s="69"/>
      <c r="F174" s="70"/>
    </row>
    <row r="175" spans="1:6" x14ac:dyDescent="0.2">
      <c r="A175" s="171"/>
      <c r="B175" s="172" t="s">
        <v>92</v>
      </c>
      <c r="C175" s="173"/>
      <c r="D175" s="174"/>
      <c r="E175" s="175"/>
      <c r="F175" s="176"/>
    </row>
    <row r="176" spans="1:6" x14ac:dyDescent="0.2">
      <c r="A176" s="177"/>
      <c r="B176" s="80"/>
      <c r="C176" s="81"/>
      <c r="D176" s="82"/>
      <c r="E176" s="83"/>
      <c r="F176" s="84"/>
    </row>
    <row r="177" spans="1:6" x14ac:dyDescent="0.2">
      <c r="A177" s="169">
        <f>A173+0.01</f>
        <v>2.0499999999999989</v>
      </c>
      <c r="B177" s="56" t="s">
        <v>93</v>
      </c>
      <c r="C177" s="57" t="s">
        <v>70</v>
      </c>
      <c r="D177" s="58">
        <v>3</v>
      </c>
      <c r="E177" s="59"/>
      <c r="F177" s="60"/>
    </row>
    <row r="178" spans="1:6" x14ac:dyDescent="0.2">
      <c r="A178" s="79"/>
      <c r="B178" s="56"/>
      <c r="C178" s="57"/>
      <c r="D178" s="58"/>
      <c r="E178" s="59"/>
      <c r="F178" s="60"/>
    </row>
    <row r="179" spans="1:6" x14ac:dyDescent="0.2">
      <c r="A179" s="155"/>
      <c r="B179" s="97" t="s">
        <v>94</v>
      </c>
      <c r="C179" s="19"/>
      <c r="D179" s="167"/>
      <c r="E179" s="168"/>
      <c r="F179" s="160"/>
    </row>
    <row r="180" spans="1:6" x14ac:dyDescent="0.2">
      <c r="A180" s="155"/>
      <c r="B180" s="97"/>
      <c r="C180" s="19"/>
      <c r="D180" s="167"/>
      <c r="E180" s="168"/>
      <c r="F180" s="160"/>
    </row>
    <row r="181" spans="1:6" ht="38.25" x14ac:dyDescent="0.2">
      <c r="A181" s="169">
        <f>A177+0.01</f>
        <v>2.0599999999999987</v>
      </c>
      <c r="B181" s="56" t="s">
        <v>95</v>
      </c>
      <c r="C181" s="57" t="s">
        <v>42</v>
      </c>
      <c r="D181" s="58">
        <v>12</v>
      </c>
      <c r="E181" s="59"/>
      <c r="F181" s="60"/>
    </row>
    <row r="182" spans="1:6" x14ac:dyDescent="0.2">
      <c r="A182" s="177"/>
      <c r="B182" s="56"/>
      <c r="C182" s="57"/>
      <c r="D182" s="58"/>
      <c r="E182" s="59"/>
      <c r="F182" s="60"/>
    </row>
    <row r="183" spans="1:6" ht="51" x14ac:dyDescent="0.2">
      <c r="A183" s="169">
        <f>A181+0.01</f>
        <v>2.0699999999999985</v>
      </c>
      <c r="B183" s="56" t="s">
        <v>96</v>
      </c>
      <c r="C183" s="57" t="s">
        <v>97</v>
      </c>
      <c r="D183" s="58">
        <v>85</v>
      </c>
      <c r="E183" s="59"/>
      <c r="F183" s="60"/>
    </row>
    <row r="184" spans="1:6" x14ac:dyDescent="0.2">
      <c r="A184" s="79"/>
      <c r="B184" s="56"/>
      <c r="C184" s="57"/>
      <c r="D184" s="58"/>
      <c r="E184" s="59"/>
      <c r="F184" s="60"/>
    </row>
    <row r="185" spans="1:6" x14ac:dyDescent="0.2">
      <c r="A185" s="155"/>
      <c r="B185" s="97" t="s">
        <v>98</v>
      </c>
      <c r="C185" s="19"/>
      <c r="D185" s="167"/>
      <c r="E185" s="168"/>
      <c r="F185" s="160"/>
    </row>
    <row r="186" spans="1:6" x14ac:dyDescent="0.2">
      <c r="A186" s="155"/>
      <c r="B186" s="97"/>
      <c r="C186" s="19"/>
      <c r="D186" s="167"/>
      <c r="E186" s="168"/>
      <c r="F186" s="160"/>
    </row>
    <row r="187" spans="1:6" ht="38.25" x14ac:dyDescent="0.2">
      <c r="A187" s="169">
        <f>A183+0.01</f>
        <v>2.0799999999999983</v>
      </c>
      <c r="B187" s="56" t="s">
        <v>99</v>
      </c>
      <c r="C187" s="57" t="s">
        <v>70</v>
      </c>
      <c r="D187" s="58">
        <v>1</v>
      </c>
      <c r="E187" s="59"/>
      <c r="F187" s="60"/>
    </row>
    <row r="188" spans="1:6" x14ac:dyDescent="0.2">
      <c r="A188" s="79"/>
      <c r="B188" s="56"/>
      <c r="C188" s="57"/>
      <c r="D188" s="58"/>
      <c r="E188" s="59"/>
      <c r="F188" s="60"/>
    </row>
    <row r="189" spans="1:6" ht="25.5" x14ac:dyDescent="0.2">
      <c r="A189" s="155"/>
      <c r="B189" s="97" t="s">
        <v>100</v>
      </c>
      <c r="C189" s="19"/>
      <c r="D189" s="167"/>
      <c r="E189" s="168"/>
      <c r="F189" s="160"/>
    </row>
    <row r="190" spans="1:6" x14ac:dyDescent="0.2">
      <c r="A190" s="155"/>
      <c r="B190" s="97"/>
      <c r="C190" s="19"/>
      <c r="D190" s="167"/>
      <c r="E190" s="168"/>
      <c r="F190" s="160"/>
    </row>
    <row r="191" spans="1:6" ht="63.75" x14ac:dyDescent="0.2">
      <c r="A191" s="169">
        <f>A187+0.01</f>
        <v>2.0899999999999981</v>
      </c>
      <c r="B191" s="56" t="s">
        <v>101</v>
      </c>
      <c r="C191" s="57" t="s">
        <v>42</v>
      </c>
      <c r="D191" s="58">
        <v>30</v>
      </c>
      <c r="E191" s="59"/>
      <c r="F191" s="60"/>
    </row>
    <row r="192" spans="1:6" x14ac:dyDescent="0.2">
      <c r="A192" s="79"/>
      <c r="B192" s="56"/>
      <c r="C192" s="57"/>
      <c r="D192" s="58"/>
      <c r="E192" s="59"/>
      <c r="F192" s="60"/>
    </row>
    <row r="193" spans="1:6" ht="51" x14ac:dyDescent="0.2">
      <c r="A193" s="55">
        <f>A191+0.01</f>
        <v>2.0999999999999979</v>
      </c>
      <c r="B193" s="56" t="s">
        <v>102</v>
      </c>
      <c r="C193" s="57" t="s">
        <v>42</v>
      </c>
      <c r="D193" s="58">
        <v>13</v>
      </c>
      <c r="E193" s="59"/>
      <c r="F193" s="60"/>
    </row>
    <row r="194" spans="1:6" x14ac:dyDescent="0.2">
      <c r="A194" s="79"/>
      <c r="B194" s="56"/>
      <c r="C194" s="57"/>
      <c r="D194" s="58"/>
      <c r="E194" s="59"/>
      <c r="F194" s="60"/>
    </row>
    <row r="195" spans="1:6" x14ac:dyDescent="0.2">
      <c r="A195" s="55">
        <f>A193+0.01</f>
        <v>2.1099999999999977</v>
      </c>
      <c r="B195" s="56" t="s">
        <v>103</v>
      </c>
      <c r="C195" s="57" t="s">
        <v>42</v>
      </c>
      <c r="D195" s="58">
        <v>12</v>
      </c>
      <c r="E195" s="59"/>
      <c r="F195" s="60"/>
    </row>
    <row r="196" spans="1:6" x14ac:dyDescent="0.2">
      <c r="A196" s="79"/>
      <c r="B196" s="56"/>
      <c r="C196" s="57"/>
      <c r="D196" s="58"/>
      <c r="E196" s="59"/>
      <c r="F196" s="60"/>
    </row>
    <row r="197" spans="1:6" ht="51" x14ac:dyDescent="0.2">
      <c r="A197" s="55">
        <f>A195+0.01</f>
        <v>2.1199999999999974</v>
      </c>
      <c r="B197" s="56" t="s">
        <v>104</v>
      </c>
      <c r="C197" s="57" t="s">
        <v>97</v>
      </c>
      <c r="D197" s="58">
        <v>100</v>
      </c>
      <c r="E197" s="59"/>
      <c r="F197" s="60"/>
    </row>
    <row r="198" spans="1:6" x14ac:dyDescent="0.2">
      <c r="A198" s="79"/>
      <c r="B198" s="56"/>
      <c r="C198" s="57"/>
      <c r="D198" s="58"/>
      <c r="E198" s="59"/>
      <c r="F198" s="60"/>
    </row>
    <row r="199" spans="1:6" ht="38.25" x14ac:dyDescent="0.2">
      <c r="A199" s="55">
        <f>A197+0.01</f>
        <v>2.1299999999999972</v>
      </c>
      <c r="B199" s="56" t="s">
        <v>105</v>
      </c>
      <c r="C199" s="57" t="s">
        <v>70</v>
      </c>
      <c r="D199" s="103">
        <v>2.2000000000000002</v>
      </c>
      <c r="E199" s="59"/>
      <c r="F199" s="60"/>
    </row>
    <row r="200" spans="1:6" ht="15" thickBot="1" x14ac:dyDescent="0.25">
      <c r="A200" s="122"/>
      <c r="B200" s="66"/>
      <c r="C200" s="67"/>
      <c r="D200" s="68"/>
      <c r="E200" s="69"/>
      <c r="F200" s="70"/>
    </row>
    <row r="201" spans="1:6" ht="51" x14ac:dyDescent="0.2">
      <c r="A201" s="71">
        <f>A199+0.01</f>
        <v>2.139999999999997</v>
      </c>
      <c r="B201" s="72" t="s">
        <v>106</v>
      </c>
      <c r="C201" s="73" t="s">
        <v>42</v>
      </c>
      <c r="D201" s="74">
        <v>40</v>
      </c>
      <c r="E201" s="178"/>
      <c r="F201" s="76"/>
    </row>
    <row r="202" spans="1:6" x14ac:dyDescent="0.2">
      <c r="A202" s="79"/>
      <c r="B202" s="56"/>
      <c r="C202" s="57"/>
      <c r="D202" s="58"/>
      <c r="E202" s="59"/>
      <c r="F202" s="60"/>
    </row>
    <row r="203" spans="1:6" ht="27" x14ac:dyDescent="0.2">
      <c r="A203" s="55"/>
      <c r="B203" s="80" t="s">
        <v>22</v>
      </c>
      <c r="C203" s="81"/>
      <c r="D203" s="82"/>
      <c r="E203" s="83"/>
      <c r="F203" s="84"/>
    </row>
    <row r="204" spans="1:6" x14ac:dyDescent="0.2">
      <c r="A204" s="79"/>
      <c r="B204" s="80"/>
      <c r="C204" s="81"/>
      <c r="D204" s="82"/>
      <c r="E204" s="83"/>
      <c r="F204" s="84"/>
    </row>
    <row r="205" spans="1:6" x14ac:dyDescent="0.2">
      <c r="A205" s="55">
        <f>A201+0.01</f>
        <v>2.1499999999999968</v>
      </c>
      <c r="B205" s="56" t="s">
        <v>23</v>
      </c>
      <c r="C205" s="57" t="s">
        <v>12</v>
      </c>
      <c r="D205" s="58">
        <v>1</v>
      </c>
      <c r="E205" s="59"/>
      <c r="F205" s="60"/>
    </row>
    <row r="206" spans="1:6" x14ac:dyDescent="0.2">
      <c r="A206" s="79"/>
      <c r="B206" s="56"/>
      <c r="C206" s="57"/>
      <c r="D206" s="58"/>
      <c r="E206" s="59"/>
      <c r="F206" s="60"/>
    </row>
    <row r="207" spans="1:6" x14ac:dyDescent="0.2">
      <c r="A207" s="55">
        <f>A205+0.01</f>
        <v>2.1599999999999966</v>
      </c>
      <c r="B207" s="56" t="s">
        <v>25</v>
      </c>
      <c r="C207" s="57" t="s">
        <v>12</v>
      </c>
      <c r="D207" s="58">
        <v>4</v>
      </c>
      <c r="E207" s="59"/>
      <c r="F207" s="60"/>
    </row>
    <row r="208" spans="1:6" x14ac:dyDescent="0.2">
      <c r="A208" s="79"/>
      <c r="B208" s="56"/>
      <c r="C208" s="57"/>
      <c r="D208" s="58"/>
      <c r="E208" s="59"/>
      <c r="F208" s="60"/>
    </row>
    <row r="209" spans="1:6" x14ac:dyDescent="0.2">
      <c r="A209" s="55">
        <f>A207+0.01</f>
        <v>2.1699999999999964</v>
      </c>
      <c r="B209" s="56" t="s">
        <v>107</v>
      </c>
      <c r="C209" s="57" t="s">
        <v>12</v>
      </c>
      <c r="D209" s="58">
        <v>3</v>
      </c>
      <c r="E209" s="59"/>
      <c r="F209" s="60"/>
    </row>
    <row r="210" spans="1:6" x14ac:dyDescent="0.2">
      <c r="A210" s="79"/>
      <c r="B210" s="56"/>
      <c r="C210" s="57"/>
      <c r="D210" s="58"/>
      <c r="E210" s="59"/>
      <c r="F210" s="60"/>
    </row>
    <row r="211" spans="1:6" x14ac:dyDescent="0.2">
      <c r="A211" s="55">
        <f>A209+0.01</f>
        <v>2.1799999999999962</v>
      </c>
      <c r="B211" s="56" t="s">
        <v>108</v>
      </c>
      <c r="C211" s="57" t="s">
        <v>12</v>
      </c>
      <c r="D211" s="58">
        <v>3</v>
      </c>
      <c r="E211" s="59"/>
      <c r="F211" s="60"/>
    </row>
    <row r="212" spans="1:6" x14ac:dyDescent="0.2">
      <c r="A212" s="79"/>
      <c r="B212" s="56"/>
      <c r="C212" s="57"/>
      <c r="D212" s="58"/>
      <c r="E212" s="59"/>
      <c r="F212" s="60"/>
    </row>
    <row r="213" spans="1:6" x14ac:dyDescent="0.2">
      <c r="A213" s="55">
        <f>A211+0.01</f>
        <v>2.1899999999999959</v>
      </c>
      <c r="B213" s="56" t="s">
        <v>109</v>
      </c>
      <c r="C213" s="57" t="s">
        <v>12</v>
      </c>
      <c r="D213" s="58">
        <v>2</v>
      </c>
      <c r="E213" s="59"/>
      <c r="F213" s="60"/>
    </row>
    <row r="214" spans="1:6" x14ac:dyDescent="0.2">
      <c r="A214" s="79"/>
      <c r="B214" s="56"/>
      <c r="C214" s="57"/>
      <c r="D214" s="58"/>
      <c r="E214" s="59"/>
      <c r="F214" s="60"/>
    </row>
    <row r="215" spans="1:6" x14ac:dyDescent="0.2">
      <c r="A215" s="55">
        <f>A213+0.01</f>
        <v>2.1999999999999957</v>
      </c>
      <c r="B215" s="56" t="s">
        <v>110</v>
      </c>
      <c r="C215" s="57" t="s">
        <v>12</v>
      </c>
      <c r="D215" s="58">
        <v>3</v>
      </c>
      <c r="E215" s="59"/>
      <c r="F215" s="60"/>
    </row>
    <row r="216" spans="1:6" x14ac:dyDescent="0.2">
      <c r="A216" s="79"/>
      <c r="B216" s="56"/>
      <c r="C216" s="57"/>
      <c r="D216" s="58"/>
      <c r="E216" s="59"/>
      <c r="F216" s="60"/>
    </row>
    <row r="217" spans="1:6" x14ac:dyDescent="0.2">
      <c r="A217" s="55">
        <f>A215+0.01</f>
        <v>2.2099999999999955</v>
      </c>
      <c r="B217" s="56" t="s">
        <v>111</v>
      </c>
      <c r="C217" s="57" t="s">
        <v>12</v>
      </c>
      <c r="D217" s="58">
        <v>6</v>
      </c>
      <c r="E217" s="59"/>
      <c r="F217" s="60"/>
    </row>
    <row r="218" spans="1:6" x14ac:dyDescent="0.2">
      <c r="A218" s="179"/>
      <c r="B218" s="56"/>
      <c r="C218" s="57"/>
      <c r="D218" s="58"/>
      <c r="E218" s="59"/>
      <c r="F218" s="60"/>
    </row>
    <row r="219" spans="1:6" x14ac:dyDescent="0.2">
      <c r="A219" s="85"/>
      <c r="B219" s="86" t="s">
        <v>32</v>
      </c>
      <c r="C219" s="87"/>
      <c r="D219" s="88"/>
      <c r="E219" s="89"/>
      <c r="F219" s="90"/>
    </row>
    <row r="220" spans="1:6" x14ac:dyDescent="0.2">
      <c r="A220" s="91"/>
      <c r="B220" s="92"/>
      <c r="C220" s="92"/>
      <c r="D220" s="93"/>
      <c r="E220" s="94"/>
      <c r="F220" s="95"/>
    </row>
    <row r="221" spans="1:6" x14ac:dyDescent="0.2">
      <c r="A221" s="125"/>
      <c r="B221" s="180"/>
      <c r="C221" s="127"/>
      <c r="D221" s="128"/>
      <c r="E221" s="181"/>
      <c r="F221" s="129"/>
    </row>
    <row r="222" spans="1:6" x14ac:dyDescent="0.2">
      <c r="A222" s="48">
        <v>3</v>
      </c>
      <c r="B222" s="267" t="s">
        <v>112</v>
      </c>
      <c r="C222" s="268"/>
      <c r="D222" s="268"/>
      <c r="E222" s="268"/>
      <c r="F222" s="269"/>
    </row>
    <row r="223" spans="1:6" x14ac:dyDescent="0.2">
      <c r="A223" s="125"/>
      <c r="B223" s="180"/>
      <c r="C223" s="127"/>
      <c r="D223" s="128"/>
      <c r="E223" s="181"/>
      <c r="F223" s="129"/>
    </row>
    <row r="224" spans="1:6" x14ac:dyDescent="0.2">
      <c r="A224" s="55">
        <f>A222+0.01</f>
        <v>3.01</v>
      </c>
      <c r="B224" s="56" t="s">
        <v>51</v>
      </c>
      <c r="C224" s="57" t="s">
        <v>35</v>
      </c>
      <c r="D224" s="182">
        <v>100</v>
      </c>
      <c r="E224" s="59"/>
      <c r="F224" s="60"/>
    </row>
    <row r="225" spans="1:6" x14ac:dyDescent="0.2">
      <c r="A225" s="125"/>
      <c r="B225" s="137"/>
      <c r="C225" s="127"/>
      <c r="D225" s="128"/>
      <c r="E225" s="181"/>
      <c r="F225" s="129"/>
    </row>
    <row r="226" spans="1:6" x14ac:dyDescent="0.2">
      <c r="A226" s="55">
        <f>A224+0.01</f>
        <v>3.0199999999999996</v>
      </c>
      <c r="B226" s="56" t="s">
        <v>52</v>
      </c>
      <c r="C226" s="57" t="s">
        <v>12</v>
      </c>
      <c r="D226" s="58">
        <v>3</v>
      </c>
      <c r="E226" s="59"/>
      <c r="F226" s="60"/>
    </row>
    <row r="227" spans="1:6" x14ac:dyDescent="0.2">
      <c r="A227" s="77"/>
      <c r="B227" s="56"/>
      <c r="C227" s="57"/>
      <c r="D227" s="58"/>
      <c r="E227" s="59"/>
      <c r="F227" s="60"/>
    </row>
    <row r="228" spans="1:6" ht="25.5" x14ac:dyDescent="0.2">
      <c r="A228" s="55">
        <f>A226+0.01</f>
        <v>3.0299999999999994</v>
      </c>
      <c r="B228" s="56" t="s">
        <v>113</v>
      </c>
      <c r="C228" s="57" t="s">
        <v>35</v>
      </c>
      <c r="D228" s="182">
        <v>100</v>
      </c>
      <c r="E228" s="59"/>
      <c r="F228" s="60"/>
    </row>
    <row r="229" spans="1:6" x14ac:dyDescent="0.2">
      <c r="A229" s="55"/>
      <c r="B229" s="56"/>
      <c r="C229" s="57"/>
      <c r="D229" s="58"/>
      <c r="E229" s="59"/>
      <c r="F229" s="60"/>
    </row>
    <row r="230" spans="1:6" ht="89.25" x14ac:dyDescent="0.2">
      <c r="A230" s="55">
        <f>A228+0.01</f>
        <v>3.0399999999999991</v>
      </c>
      <c r="B230" s="56" t="s">
        <v>114</v>
      </c>
      <c r="C230" s="57" t="s">
        <v>12</v>
      </c>
      <c r="D230" s="58">
        <v>1</v>
      </c>
      <c r="E230" s="59"/>
      <c r="F230" s="60"/>
    </row>
    <row r="231" spans="1:6" x14ac:dyDescent="0.2">
      <c r="A231" s="179"/>
      <c r="B231" s="56"/>
      <c r="C231" s="57"/>
      <c r="D231" s="58"/>
      <c r="E231" s="59"/>
      <c r="F231" s="60"/>
    </row>
    <row r="232" spans="1:6" x14ac:dyDescent="0.2">
      <c r="A232" s="125"/>
      <c r="B232" s="130" t="s">
        <v>68</v>
      </c>
      <c r="C232" s="131"/>
      <c r="D232" s="132"/>
      <c r="E232" s="183"/>
      <c r="F232" s="133"/>
    </row>
    <row r="233" spans="1:6" x14ac:dyDescent="0.2">
      <c r="A233" s="125"/>
      <c r="B233" s="130"/>
      <c r="C233" s="131"/>
      <c r="D233" s="132"/>
      <c r="E233" s="183"/>
      <c r="F233" s="134"/>
    </row>
    <row r="234" spans="1:6" ht="25.5" x14ac:dyDescent="0.2">
      <c r="A234" s="55">
        <f>A230+0.01</f>
        <v>3.0499999999999989</v>
      </c>
      <c r="B234" s="135" t="s">
        <v>69</v>
      </c>
      <c r="C234" s="105" t="s">
        <v>70</v>
      </c>
      <c r="D234" s="136">
        <v>10</v>
      </c>
      <c r="E234" s="136"/>
      <c r="F234" s="134"/>
    </row>
    <row r="235" spans="1:6" ht="15" thickBot="1" x14ac:dyDescent="0.25">
      <c r="A235" s="139"/>
      <c r="B235" s="184"/>
      <c r="C235" s="185"/>
      <c r="D235" s="186"/>
      <c r="E235" s="128"/>
      <c r="F235" s="143"/>
    </row>
    <row r="236" spans="1:6" x14ac:dyDescent="0.2">
      <c r="A236" s="71">
        <f t="shared" ref="A236:A248" si="14">A234+0.01</f>
        <v>3.0599999999999987</v>
      </c>
      <c r="B236" s="144" t="s">
        <v>71</v>
      </c>
      <c r="C236" s="187" t="s">
        <v>70</v>
      </c>
      <c r="D236" s="145">
        <v>8</v>
      </c>
      <c r="E236" s="136"/>
      <c r="F236" s="146"/>
    </row>
    <row r="237" spans="1:6" x14ac:dyDescent="0.2">
      <c r="A237" s="125"/>
      <c r="B237" s="137"/>
      <c r="C237" s="127"/>
      <c r="D237" s="128"/>
      <c r="E237" s="128"/>
      <c r="F237" s="134"/>
    </row>
    <row r="238" spans="1:6" ht="25.5" x14ac:dyDescent="0.2">
      <c r="A238" s="55">
        <f t="shared" si="14"/>
        <v>3.0699999999999985</v>
      </c>
      <c r="B238" s="138" t="s">
        <v>72</v>
      </c>
      <c r="C238" s="105" t="s">
        <v>42</v>
      </c>
      <c r="D238" s="136">
        <v>4</v>
      </c>
      <c r="E238" s="136"/>
      <c r="F238" s="134"/>
    </row>
    <row r="239" spans="1:6" x14ac:dyDescent="0.2">
      <c r="A239" s="125"/>
      <c r="B239" s="137"/>
      <c r="C239" s="127"/>
      <c r="D239" s="128"/>
      <c r="E239" s="128"/>
      <c r="F239" s="134"/>
    </row>
    <row r="240" spans="1:6" ht="25.5" x14ac:dyDescent="0.2">
      <c r="A240" s="55">
        <f t="shared" si="14"/>
        <v>3.0799999999999983</v>
      </c>
      <c r="B240" s="138" t="s">
        <v>73</v>
      </c>
      <c r="C240" s="105" t="s">
        <v>42</v>
      </c>
      <c r="D240" s="136">
        <v>4</v>
      </c>
      <c r="E240" s="136"/>
      <c r="F240" s="134"/>
    </row>
    <row r="241" spans="1:6" x14ac:dyDescent="0.2">
      <c r="A241" s="79"/>
      <c r="B241" s="56"/>
      <c r="C241" s="57"/>
      <c r="D241" s="58"/>
      <c r="E241" s="59"/>
      <c r="F241" s="60"/>
    </row>
    <row r="242" spans="1:6" ht="38.25" x14ac:dyDescent="0.2">
      <c r="A242" s="104">
        <f>A240+0.01</f>
        <v>3.0899999999999981</v>
      </c>
      <c r="B242" s="56" t="s">
        <v>74</v>
      </c>
      <c r="C242" s="57" t="s">
        <v>75</v>
      </c>
      <c r="D242" s="58">
        <v>1</v>
      </c>
      <c r="E242" s="59"/>
      <c r="F242" s="60"/>
    </row>
    <row r="243" spans="1:6" x14ac:dyDescent="0.2">
      <c r="A243" s="125"/>
      <c r="B243" s="138"/>
      <c r="C243" s="105"/>
      <c r="D243" s="136"/>
      <c r="E243" s="136"/>
      <c r="F243" s="134"/>
    </row>
    <row r="244" spans="1:6" x14ac:dyDescent="0.2">
      <c r="A244" s="55">
        <f>A242+0.01</f>
        <v>3.0999999999999979</v>
      </c>
      <c r="B244" s="138" t="s">
        <v>76</v>
      </c>
      <c r="C244" s="121" t="s">
        <v>12</v>
      </c>
      <c r="D244" s="136">
        <v>1</v>
      </c>
      <c r="E244" s="136"/>
      <c r="F244" s="134"/>
    </row>
    <row r="245" spans="1:6" x14ac:dyDescent="0.2">
      <c r="A245" s="125"/>
      <c r="B245" s="138"/>
      <c r="C245" s="105"/>
      <c r="D245" s="136"/>
      <c r="E245" s="136"/>
      <c r="F245" s="134"/>
    </row>
    <row r="246" spans="1:6" x14ac:dyDescent="0.2">
      <c r="A246" s="55">
        <f t="shared" si="14"/>
        <v>3.1099999999999977</v>
      </c>
      <c r="B246" s="138" t="s">
        <v>77</v>
      </c>
      <c r="C246" s="105" t="s">
        <v>35</v>
      </c>
      <c r="D246" s="136">
        <v>3</v>
      </c>
      <c r="E246" s="136"/>
      <c r="F246" s="134"/>
    </row>
    <row r="247" spans="1:6" x14ac:dyDescent="0.2">
      <c r="A247" s="125"/>
      <c r="B247" s="138"/>
      <c r="C247" s="105"/>
      <c r="D247" s="136"/>
      <c r="E247" s="136"/>
      <c r="F247" s="134"/>
    </row>
    <row r="248" spans="1:6" ht="25.5" x14ac:dyDescent="0.2">
      <c r="A248" s="188">
        <f t="shared" si="14"/>
        <v>3.1199999999999974</v>
      </c>
      <c r="B248" s="138" t="s">
        <v>78</v>
      </c>
      <c r="C248" s="121" t="s">
        <v>12</v>
      </c>
      <c r="D248" s="136">
        <v>2</v>
      </c>
      <c r="E248" s="136"/>
      <c r="F248" s="134"/>
    </row>
    <row r="249" spans="1:6" x14ac:dyDescent="0.2">
      <c r="A249" s="188"/>
      <c r="B249" s="138"/>
      <c r="C249" s="189"/>
      <c r="D249" s="136"/>
      <c r="E249" s="190"/>
      <c r="F249" s="134"/>
    </row>
    <row r="250" spans="1:6" x14ac:dyDescent="0.2">
      <c r="A250" s="85"/>
      <c r="B250" s="86" t="s">
        <v>115</v>
      </c>
      <c r="C250" s="87"/>
      <c r="D250" s="88"/>
      <c r="E250" s="89"/>
      <c r="F250" s="90"/>
    </row>
    <row r="251" spans="1:6" x14ac:dyDescent="0.2">
      <c r="A251" s="179"/>
      <c r="B251" s="56"/>
      <c r="C251" s="57"/>
      <c r="D251" s="58"/>
      <c r="E251" s="59"/>
      <c r="F251" s="60"/>
    </row>
    <row r="252" spans="1:6" x14ac:dyDescent="0.2">
      <c r="A252" s="79"/>
      <c r="B252" s="191"/>
      <c r="C252" s="192"/>
      <c r="D252" s="193"/>
      <c r="E252" s="194"/>
      <c r="F252" s="195"/>
    </row>
    <row r="253" spans="1:6" x14ac:dyDescent="0.2">
      <c r="A253" s="149"/>
      <c r="B253" s="150" t="s">
        <v>80</v>
      </c>
      <c r="C253" s="151"/>
      <c r="D253" s="152"/>
      <c r="E253" s="153"/>
      <c r="F253" s="154"/>
    </row>
    <row r="254" spans="1:6" x14ac:dyDescent="0.2">
      <c r="A254" s="155"/>
      <c r="B254" s="156"/>
      <c r="C254" s="156"/>
      <c r="D254" s="157"/>
      <c r="E254" s="158"/>
      <c r="F254" s="159"/>
    </row>
    <row r="255" spans="1:6" x14ac:dyDescent="0.2">
      <c r="A255" s="48">
        <f>1</f>
        <v>1</v>
      </c>
      <c r="B255" s="156" t="str">
        <f>B157</f>
        <v>Preliminary and General items</v>
      </c>
      <c r="C255" s="156"/>
      <c r="D255" s="157"/>
      <c r="E255" s="158"/>
      <c r="F255" s="160"/>
    </row>
    <row r="256" spans="1:6" x14ac:dyDescent="0.2">
      <c r="A256" s="155"/>
      <c r="B256" s="156"/>
      <c r="C256" s="156"/>
      <c r="D256" s="157"/>
      <c r="E256" s="158"/>
      <c r="F256" s="159"/>
    </row>
    <row r="257" spans="1:6" ht="25.5" x14ac:dyDescent="0.2">
      <c r="A257" s="48">
        <f>A255+1</f>
        <v>2</v>
      </c>
      <c r="B257" s="156" t="str">
        <f>B165</f>
        <v>Repair/Construction of Tank Platform (2.5mx5m)</v>
      </c>
      <c r="C257" s="156"/>
      <c r="D257" s="157"/>
      <c r="E257" s="158"/>
      <c r="F257" s="160"/>
    </row>
    <row r="258" spans="1:6" x14ac:dyDescent="0.2">
      <c r="A258" s="155"/>
      <c r="B258" s="156"/>
      <c r="C258" s="156"/>
      <c r="D258" s="157"/>
      <c r="E258" s="158"/>
      <c r="F258" s="159"/>
    </row>
    <row r="259" spans="1:6" x14ac:dyDescent="0.2">
      <c r="A259" s="48">
        <f>A257+1</f>
        <v>3</v>
      </c>
      <c r="B259" s="97" t="str">
        <f>B222</f>
        <v>2 no. standpipes</v>
      </c>
      <c r="C259" s="156"/>
      <c r="D259" s="157"/>
      <c r="E259" s="158"/>
      <c r="F259" s="160"/>
    </row>
    <row r="260" spans="1:6" x14ac:dyDescent="0.2">
      <c r="A260" s="48"/>
      <c r="B260" s="156"/>
      <c r="C260" s="156"/>
      <c r="D260" s="157"/>
      <c r="E260" s="158"/>
      <c r="F260" s="160"/>
    </row>
    <row r="261" spans="1:6" x14ac:dyDescent="0.2">
      <c r="A261" s="155"/>
      <c r="B261" s="97" t="s">
        <v>81</v>
      </c>
      <c r="C261" s="156"/>
      <c r="D261" s="157"/>
      <c r="E261" s="158"/>
      <c r="F261" s="160"/>
    </row>
    <row r="262" spans="1:6" x14ac:dyDescent="0.2">
      <c r="A262" s="155"/>
      <c r="B262" s="156"/>
      <c r="C262" s="156"/>
      <c r="D262" s="157"/>
      <c r="E262" s="158"/>
      <c r="F262" s="159"/>
    </row>
    <row r="263" spans="1:6" x14ac:dyDescent="0.2">
      <c r="A263" s="155"/>
      <c r="B263" s="97" t="s">
        <v>82</v>
      </c>
      <c r="C263" s="156"/>
      <c r="D263" s="157"/>
      <c r="E263" s="158"/>
      <c r="F263" s="160"/>
    </row>
    <row r="264" spans="1:6" x14ac:dyDescent="0.2">
      <c r="A264" s="79"/>
      <c r="B264" s="98"/>
      <c r="C264" s="98"/>
      <c r="D264" s="99"/>
      <c r="E264" s="100"/>
      <c r="F264" s="101"/>
    </row>
    <row r="265" spans="1:6" ht="15" thickBot="1" x14ac:dyDescent="0.25">
      <c r="A265" s="161"/>
      <c r="B265" s="162" t="s">
        <v>83</v>
      </c>
      <c r="C265" s="163"/>
      <c r="D265" s="164"/>
      <c r="E265" s="165"/>
      <c r="F265" s="166"/>
    </row>
    <row r="266" spans="1:6" ht="33" customHeight="1" x14ac:dyDescent="0.2">
      <c r="A266" s="261" t="s">
        <v>116</v>
      </c>
      <c r="B266" s="262"/>
      <c r="C266" s="262"/>
      <c r="D266" s="262"/>
      <c r="E266" s="262"/>
      <c r="F266" s="263"/>
    </row>
    <row r="267" spans="1:6" ht="38.25" x14ac:dyDescent="0.2">
      <c r="A267" s="18" t="s">
        <v>1</v>
      </c>
      <c r="B267" s="19" t="s">
        <v>2</v>
      </c>
      <c r="C267" s="19" t="s">
        <v>3</v>
      </c>
      <c r="D267" s="19" t="s">
        <v>4</v>
      </c>
      <c r="E267" s="20" t="s">
        <v>5</v>
      </c>
      <c r="F267" s="21" t="s">
        <v>196</v>
      </c>
    </row>
    <row r="268" spans="1:6" x14ac:dyDescent="0.2">
      <c r="A268" s="91"/>
      <c r="B268" s="92"/>
      <c r="C268" s="92"/>
      <c r="D268" s="93"/>
      <c r="E268" s="94"/>
      <c r="F268" s="95"/>
    </row>
    <row r="269" spans="1:6" x14ac:dyDescent="0.2">
      <c r="A269" s="196">
        <v>1</v>
      </c>
      <c r="B269" s="23" t="s">
        <v>6</v>
      </c>
      <c r="C269" s="197"/>
      <c r="D269" s="198"/>
      <c r="E269" s="199"/>
      <c r="F269" s="200"/>
    </row>
    <row r="270" spans="1:6" x14ac:dyDescent="0.2">
      <c r="A270" s="77"/>
      <c r="B270" s="56"/>
      <c r="C270" s="98"/>
      <c r="D270" s="99"/>
      <c r="E270" s="100"/>
      <c r="F270" s="101"/>
    </row>
    <row r="271" spans="1:6" ht="127.5" x14ac:dyDescent="0.2">
      <c r="A271" s="77">
        <f>A269+0.01</f>
        <v>1.01</v>
      </c>
      <c r="B271" s="56" t="s">
        <v>7</v>
      </c>
      <c r="C271" s="98" t="s">
        <v>8</v>
      </c>
      <c r="D271" s="99">
        <v>1</v>
      </c>
      <c r="E271" s="100"/>
      <c r="F271" s="101"/>
    </row>
    <row r="272" spans="1:6" x14ac:dyDescent="0.2">
      <c r="A272" s="77"/>
      <c r="B272" s="56"/>
      <c r="C272" s="98"/>
      <c r="D272" s="99"/>
      <c r="E272" s="100"/>
      <c r="F272" s="101"/>
    </row>
    <row r="273" spans="1:6" x14ac:dyDescent="0.2">
      <c r="A273" s="85"/>
      <c r="B273" s="86" t="s">
        <v>9</v>
      </c>
      <c r="C273" s="87"/>
      <c r="D273" s="88"/>
      <c r="E273" s="89"/>
      <c r="F273" s="90"/>
    </row>
    <row r="274" spans="1:6" x14ac:dyDescent="0.2">
      <c r="A274" s="201"/>
      <c r="B274" s="202"/>
      <c r="C274" s="203"/>
      <c r="D274" s="204"/>
      <c r="E274" s="205"/>
      <c r="F274" s="134"/>
    </row>
    <row r="275" spans="1:6" x14ac:dyDescent="0.2">
      <c r="A275" s="96">
        <v>2</v>
      </c>
      <c r="B275" s="270" t="s">
        <v>117</v>
      </c>
      <c r="C275" s="271"/>
      <c r="D275" s="271"/>
      <c r="E275" s="271"/>
      <c r="F275" s="272"/>
    </row>
    <row r="276" spans="1:6" x14ac:dyDescent="0.2">
      <c r="A276" s="201"/>
      <c r="B276" s="202"/>
      <c r="C276" s="203"/>
      <c r="D276" s="204"/>
      <c r="E276" s="205"/>
      <c r="F276" s="134"/>
    </row>
    <row r="277" spans="1:6" ht="38.25" x14ac:dyDescent="0.2">
      <c r="A277" s="55">
        <f t="shared" ref="A277" si="15">A275+0.01</f>
        <v>2.0099999999999998</v>
      </c>
      <c r="B277" s="56" t="s">
        <v>118</v>
      </c>
      <c r="C277" s="57" t="s">
        <v>18</v>
      </c>
      <c r="D277" s="206">
        <v>19.5</v>
      </c>
      <c r="E277" s="78"/>
      <c r="F277" s="60"/>
    </row>
    <row r="278" spans="1:6" x14ac:dyDescent="0.2">
      <c r="A278" s="102"/>
      <c r="B278" s="97"/>
      <c r="C278" s="98"/>
      <c r="D278" s="99"/>
      <c r="E278" s="100"/>
      <c r="F278" s="101"/>
    </row>
    <row r="279" spans="1:6" ht="38.25" x14ac:dyDescent="0.2">
      <c r="A279" s="55">
        <f>A275+0.01</f>
        <v>2.0099999999999998</v>
      </c>
      <c r="B279" s="56" t="s">
        <v>119</v>
      </c>
      <c r="C279" s="99" t="s">
        <v>180</v>
      </c>
      <c r="D279" s="103">
        <v>10.199999999999999</v>
      </c>
      <c r="E279" s="207"/>
      <c r="F279" s="60"/>
    </row>
    <row r="280" spans="1:6" x14ac:dyDescent="0.2">
      <c r="A280" s="77"/>
      <c r="B280" s="56"/>
      <c r="C280" s="99"/>
      <c r="D280" s="103"/>
      <c r="E280" s="207"/>
      <c r="F280" s="60"/>
    </row>
    <row r="281" spans="1:6" ht="38.25" x14ac:dyDescent="0.2">
      <c r="A281" s="55">
        <f t="shared" ref="A281:A283" si="16">A279+0.01</f>
        <v>2.0199999999999996</v>
      </c>
      <c r="B281" s="56" t="s">
        <v>120</v>
      </c>
      <c r="C281" s="99" t="s">
        <v>181</v>
      </c>
      <c r="D281" s="103">
        <v>6</v>
      </c>
      <c r="E281" s="207"/>
      <c r="F281" s="60"/>
    </row>
    <row r="282" spans="1:6" x14ac:dyDescent="0.2">
      <c r="A282" s="77"/>
      <c r="B282" s="98"/>
      <c r="C282" s="98"/>
      <c r="D282" s="208"/>
      <c r="E282" s="100"/>
      <c r="F282" s="101"/>
    </row>
    <row r="283" spans="1:6" ht="25.5" x14ac:dyDescent="0.2">
      <c r="A283" s="55">
        <f t="shared" si="16"/>
        <v>2.0299999999999994</v>
      </c>
      <c r="B283" s="56" t="s">
        <v>121</v>
      </c>
      <c r="C283" s="99" t="s">
        <v>181</v>
      </c>
      <c r="D283" s="103">
        <f>D281*0.2</f>
        <v>1.2000000000000002</v>
      </c>
      <c r="E283" s="209"/>
      <c r="F283" s="60"/>
    </row>
    <row r="284" spans="1:6" x14ac:dyDescent="0.2">
      <c r="A284" s="77"/>
      <c r="B284" s="98"/>
      <c r="C284" s="98"/>
      <c r="D284" s="208"/>
      <c r="E284" s="100"/>
      <c r="F284" s="101"/>
    </row>
    <row r="285" spans="1:6" ht="25.5" x14ac:dyDescent="0.2">
      <c r="A285" s="77"/>
      <c r="B285" s="210" t="s">
        <v>182</v>
      </c>
      <c r="C285" s="98"/>
      <c r="D285" s="208"/>
      <c r="E285" s="100"/>
      <c r="F285" s="101"/>
    </row>
    <row r="286" spans="1:6" x14ac:dyDescent="0.2">
      <c r="A286" s="77"/>
      <c r="B286" s="210"/>
      <c r="C286" s="98"/>
      <c r="D286" s="208"/>
      <c r="E286" s="100"/>
      <c r="F286" s="101"/>
    </row>
    <row r="287" spans="1:6" ht="15" thickBot="1" x14ac:dyDescent="0.25">
      <c r="A287" s="211">
        <f>A283+0.01</f>
        <v>2.0399999999999991</v>
      </c>
      <c r="B287" s="66" t="s">
        <v>122</v>
      </c>
      <c r="C287" s="212" t="s">
        <v>180</v>
      </c>
      <c r="D287" s="213">
        <v>5.8</v>
      </c>
      <c r="E287" s="69"/>
      <c r="F287" s="70"/>
    </row>
    <row r="288" spans="1:6" x14ac:dyDescent="0.2">
      <c r="A288" s="147"/>
      <c r="B288" s="214"/>
      <c r="C288" s="214"/>
      <c r="D288" s="215"/>
      <c r="E288" s="216"/>
      <c r="F288" s="217"/>
    </row>
    <row r="289" spans="1:6" ht="25.5" x14ac:dyDescent="0.2">
      <c r="A289" s="77"/>
      <c r="B289" s="210" t="s">
        <v>183</v>
      </c>
      <c r="C289" s="98"/>
      <c r="D289" s="208"/>
      <c r="E289" s="100"/>
      <c r="F289" s="101"/>
    </row>
    <row r="290" spans="1:6" x14ac:dyDescent="0.2">
      <c r="A290" s="77"/>
      <c r="B290" s="210"/>
      <c r="C290" s="98"/>
      <c r="D290" s="208"/>
      <c r="E290" s="100"/>
      <c r="F290" s="101"/>
    </row>
    <row r="291" spans="1:6" x14ac:dyDescent="0.2">
      <c r="A291" s="55">
        <f>A287+0.01</f>
        <v>2.0499999999999989</v>
      </c>
      <c r="B291" s="56" t="s">
        <v>122</v>
      </c>
      <c r="C291" s="57" t="s">
        <v>181</v>
      </c>
      <c r="D291" s="103">
        <v>1.8</v>
      </c>
      <c r="E291" s="59"/>
      <c r="F291" s="60"/>
    </row>
    <row r="292" spans="1:6" x14ac:dyDescent="0.2">
      <c r="A292" s="77"/>
      <c r="B292" s="56"/>
      <c r="C292" s="57"/>
      <c r="D292" s="103"/>
      <c r="E292" s="59"/>
      <c r="F292" s="60"/>
    </row>
    <row r="293" spans="1:6" x14ac:dyDescent="0.2">
      <c r="A293" s="55">
        <f t="shared" ref="A293" si="17">A291+0.01</f>
        <v>2.0599999999999987</v>
      </c>
      <c r="B293" s="56" t="s">
        <v>123</v>
      </c>
      <c r="C293" s="99" t="s">
        <v>181</v>
      </c>
      <c r="D293" s="103">
        <v>0.9</v>
      </c>
      <c r="E293" s="59"/>
      <c r="F293" s="60"/>
    </row>
    <row r="294" spans="1:6" x14ac:dyDescent="0.2">
      <c r="A294" s="77"/>
      <c r="B294" s="98"/>
      <c r="C294" s="98"/>
      <c r="D294" s="208"/>
      <c r="E294" s="100"/>
      <c r="F294" s="101"/>
    </row>
    <row r="295" spans="1:6" x14ac:dyDescent="0.2">
      <c r="A295" s="77"/>
      <c r="B295" s="98" t="s">
        <v>184</v>
      </c>
      <c r="C295" s="98"/>
      <c r="D295" s="208"/>
      <c r="E295" s="100"/>
      <c r="F295" s="101"/>
    </row>
    <row r="296" spans="1:6" x14ac:dyDescent="0.2">
      <c r="A296" s="77"/>
      <c r="B296" s="98"/>
      <c r="C296" s="98"/>
      <c r="D296" s="208"/>
      <c r="E296" s="100"/>
      <c r="F296" s="101"/>
    </row>
    <row r="297" spans="1:6" ht="38.25" x14ac:dyDescent="0.2">
      <c r="A297" s="77"/>
      <c r="B297" s="97" t="s">
        <v>124</v>
      </c>
      <c r="C297" s="98"/>
      <c r="D297" s="208"/>
      <c r="E297" s="100"/>
      <c r="F297" s="101"/>
    </row>
    <row r="298" spans="1:6" x14ac:dyDescent="0.2">
      <c r="A298" s="77"/>
      <c r="B298" s="97"/>
      <c r="C298" s="98"/>
      <c r="D298" s="208"/>
      <c r="E298" s="100"/>
      <c r="F298" s="101"/>
    </row>
    <row r="299" spans="1:6" x14ac:dyDescent="0.2">
      <c r="A299" s="55">
        <f>A293+0.01</f>
        <v>2.0699999999999985</v>
      </c>
      <c r="B299" s="56" t="s">
        <v>125</v>
      </c>
      <c r="C299" s="57" t="s">
        <v>126</v>
      </c>
      <c r="D299" s="103">
        <v>150</v>
      </c>
      <c r="E299" s="209"/>
      <c r="F299" s="60"/>
    </row>
    <row r="300" spans="1:6" x14ac:dyDescent="0.2">
      <c r="A300" s="77"/>
      <c r="B300" s="98"/>
      <c r="C300" s="98"/>
      <c r="D300" s="208"/>
      <c r="E300" s="100"/>
      <c r="F300" s="101"/>
    </row>
    <row r="301" spans="1:6" x14ac:dyDescent="0.2">
      <c r="A301" s="55">
        <f t="shared" ref="A301" si="18">A299+0.01</f>
        <v>2.0799999999999983</v>
      </c>
      <c r="B301" s="56" t="s">
        <v>127</v>
      </c>
      <c r="C301" s="57" t="s">
        <v>126</v>
      </c>
      <c r="D301" s="103">
        <v>24</v>
      </c>
      <c r="E301" s="209"/>
      <c r="F301" s="60"/>
    </row>
    <row r="302" spans="1:6" x14ac:dyDescent="0.2">
      <c r="A302" s="77"/>
      <c r="B302" s="98"/>
      <c r="C302" s="98"/>
      <c r="D302" s="208"/>
      <c r="E302" s="100"/>
      <c r="F302" s="101"/>
    </row>
    <row r="303" spans="1:6" x14ac:dyDescent="0.2">
      <c r="A303" s="77"/>
      <c r="B303" s="98" t="s">
        <v>185</v>
      </c>
      <c r="C303" s="98"/>
      <c r="D303" s="208"/>
      <c r="E303" s="100"/>
      <c r="F303" s="101"/>
    </row>
    <row r="304" spans="1:6" x14ac:dyDescent="0.2">
      <c r="A304" s="77"/>
      <c r="B304" s="98"/>
      <c r="C304" s="98"/>
      <c r="D304" s="208"/>
      <c r="E304" s="100"/>
      <c r="F304" s="101"/>
    </row>
    <row r="305" spans="1:6" ht="25.5" x14ac:dyDescent="0.2">
      <c r="A305" s="55">
        <f>A301+0.01</f>
        <v>2.0899999999999981</v>
      </c>
      <c r="B305" s="98" t="s">
        <v>186</v>
      </c>
      <c r="C305" s="99" t="s">
        <v>180</v>
      </c>
      <c r="D305" s="103">
        <v>5.8</v>
      </c>
      <c r="E305" s="209"/>
      <c r="F305" s="60"/>
    </row>
    <row r="306" spans="1:6" x14ac:dyDescent="0.2">
      <c r="A306" s="77"/>
      <c r="B306" s="98"/>
      <c r="C306" s="99"/>
      <c r="D306" s="103"/>
      <c r="E306" s="209"/>
      <c r="F306" s="60"/>
    </row>
    <row r="307" spans="1:6" ht="25.5" x14ac:dyDescent="0.2">
      <c r="A307" s="55">
        <f t="shared" ref="A307" si="19">A305+0.01</f>
        <v>2.0999999999999979</v>
      </c>
      <c r="B307" s="56" t="s">
        <v>128</v>
      </c>
      <c r="C307" s="99" t="s">
        <v>180</v>
      </c>
      <c r="D307" s="103">
        <v>8</v>
      </c>
      <c r="E307" s="209"/>
      <c r="F307" s="60"/>
    </row>
    <row r="308" spans="1:6" x14ac:dyDescent="0.2">
      <c r="A308" s="77"/>
      <c r="B308" s="98"/>
      <c r="C308" s="98"/>
      <c r="D308" s="208"/>
      <c r="E308" s="100"/>
      <c r="F308" s="101"/>
    </row>
    <row r="309" spans="1:6" x14ac:dyDescent="0.2">
      <c r="A309" s="77"/>
      <c r="B309" s="218" t="s">
        <v>129</v>
      </c>
      <c r="C309" s="98"/>
      <c r="D309" s="208"/>
      <c r="E309" s="100"/>
      <c r="F309" s="101"/>
    </row>
    <row r="310" spans="1:6" x14ac:dyDescent="0.2">
      <c r="A310" s="77"/>
      <c r="B310" s="98"/>
      <c r="C310" s="98"/>
      <c r="D310" s="208"/>
      <c r="E310" s="100"/>
      <c r="F310" s="101"/>
    </row>
    <row r="311" spans="1:6" ht="51" x14ac:dyDescent="0.2">
      <c r="A311" s="55">
        <f>A307+0.01</f>
        <v>2.1099999999999977</v>
      </c>
      <c r="B311" s="56" t="s">
        <v>130</v>
      </c>
      <c r="C311" s="57" t="s">
        <v>8</v>
      </c>
      <c r="D311" s="58">
        <v>16</v>
      </c>
      <c r="E311" s="209"/>
      <c r="F311" s="60"/>
    </row>
    <row r="312" spans="1:6" x14ac:dyDescent="0.2">
      <c r="A312" s="77"/>
      <c r="B312" s="56"/>
      <c r="C312" s="57"/>
      <c r="D312" s="103"/>
      <c r="E312" s="209"/>
      <c r="F312" s="60"/>
    </row>
    <row r="313" spans="1:6" x14ac:dyDescent="0.2">
      <c r="A313" s="55">
        <f t="shared" ref="A313" si="20">A311+0.01</f>
        <v>2.1199999999999974</v>
      </c>
      <c r="B313" s="56" t="s">
        <v>131</v>
      </c>
      <c r="C313" s="57" t="s">
        <v>8</v>
      </c>
      <c r="D313" s="103">
        <v>4</v>
      </c>
      <c r="E313" s="209"/>
      <c r="F313" s="60"/>
    </row>
    <row r="314" spans="1:6" x14ac:dyDescent="0.2">
      <c r="A314" s="77"/>
      <c r="B314" s="56"/>
      <c r="C314" s="57"/>
      <c r="D314" s="103"/>
      <c r="E314" s="209"/>
      <c r="F314" s="60"/>
    </row>
    <row r="315" spans="1:6" x14ac:dyDescent="0.2">
      <c r="A315" s="219"/>
      <c r="B315" s="220" t="s">
        <v>132</v>
      </c>
      <c r="C315" s="221"/>
      <c r="D315" s="222"/>
      <c r="E315" s="223"/>
      <c r="F315" s="224"/>
    </row>
    <row r="316" spans="1:6" x14ac:dyDescent="0.2">
      <c r="A316" s="77"/>
      <c r="B316" s="56"/>
      <c r="C316" s="57"/>
      <c r="D316" s="103"/>
      <c r="E316" s="209"/>
      <c r="F316" s="60"/>
    </row>
    <row r="317" spans="1:6" x14ac:dyDescent="0.2">
      <c r="A317" s="55">
        <f>A313+0.01</f>
        <v>2.1299999999999972</v>
      </c>
      <c r="B317" s="56" t="s">
        <v>133</v>
      </c>
      <c r="C317" s="57" t="s">
        <v>35</v>
      </c>
      <c r="D317" s="103">
        <v>8</v>
      </c>
      <c r="E317" s="209"/>
      <c r="F317" s="60"/>
    </row>
    <row r="318" spans="1:6" x14ac:dyDescent="0.2">
      <c r="A318" s="77"/>
      <c r="B318" s="56"/>
      <c r="C318" s="57"/>
      <c r="D318" s="103"/>
      <c r="E318" s="209"/>
      <c r="F318" s="60"/>
    </row>
    <row r="319" spans="1:6" x14ac:dyDescent="0.2">
      <c r="A319" s="55">
        <f t="shared" ref="A319:A321" si="21">A317+0.01</f>
        <v>2.139999999999997</v>
      </c>
      <c r="B319" s="56" t="s">
        <v>134</v>
      </c>
      <c r="C319" s="57" t="s">
        <v>35</v>
      </c>
      <c r="D319" s="103">
        <v>6</v>
      </c>
      <c r="E319" s="209"/>
      <c r="F319" s="60"/>
    </row>
    <row r="320" spans="1:6" x14ac:dyDescent="0.2">
      <c r="A320" s="77"/>
      <c r="B320" s="56"/>
      <c r="C320" s="57"/>
      <c r="D320" s="103"/>
      <c r="E320" s="209"/>
      <c r="F320" s="60"/>
    </row>
    <row r="321" spans="1:6" x14ac:dyDescent="0.2">
      <c r="A321" s="55">
        <f t="shared" si="21"/>
        <v>2.1499999999999968</v>
      </c>
      <c r="B321" s="56" t="s">
        <v>135</v>
      </c>
      <c r="C321" s="57" t="s">
        <v>35</v>
      </c>
      <c r="D321" s="103">
        <v>2.4</v>
      </c>
      <c r="E321" s="209"/>
      <c r="F321" s="60"/>
    </row>
    <row r="322" spans="1:6" x14ac:dyDescent="0.2">
      <c r="A322" s="77"/>
      <c r="B322" s="56"/>
      <c r="C322" s="57"/>
      <c r="D322" s="103"/>
      <c r="E322" s="209"/>
      <c r="F322" s="60"/>
    </row>
    <row r="323" spans="1:6" x14ac:dyDescent="0.2">
      <c r="A323" s="77"/>
      <c r="B323" s="56"/>
      <c r="C323" s="57"/>
      <c r="D323" s="103"/>
      <c r="E323" s="209"/>
      <c r="F323" s="60"/>
    </row>
    <row r="324" spans="1:6" x14ac:dyDescent="0.2">
      <c r="A324" s="77"/>
      <c r="B324" s="225" t="s">
        <v>136</v>
      </c>
      <c r="C324" s="98"/>
      <c r="D324" s="208"/>
      <c r="E324" s="100"/>
      <c r="F324" s="101"/>
    </row>
    <row r="325" spans="1:6" x14ac:dyDescent="0.2">
      <c r="A325" s="77"/>
      <c r="B325" s="98"/>
      <c r="C325" s="98"/>
      <c r="D325" s="208"/>
      <c r="E325" s="100"/>
      <c r="F325" s="101"/>
    </row>
    <row r="326" spans="1:6" ht="15" thickBot="1" x14ac:dyDescent="0.25">
      <c r="A326" s="65"/>
      <c r="B326" s="226" t="s">
        <v>137</v>
      </c>
      <c r="C326" s="227"/>
      <c r="D326" s="228"/>
      <c r="E326" s="229"/>
      <c r="F326" s="230"/>
    </row>
    <row r="327" spans="1:6" x14ac:dyDescent="0.2">
      <c r="A327" s="147"/>
      <c r="B327" s="214"/>
      <c r="C327" s="214"/>
      <c r="D327" s="215"/>
      <c r="E327" s="216"/>
      <c r="F327" s="217"/>
    </row>
    <row r="328" spans="1:6" ht="63.75" x14ac:dyDescent="0.2">
      <c r="A328" s="55">
        <f>A313+0.01</f>
        <v>2.1299999999999972</v>
      </c>
      <c r="B328" s="56" t="s">
        <v>138</v>
      </c>
      <c r="C328" s="57" t="s">
        <v>35</v>
      </c>
      <c r="D328" s="103">
        <v>20</v>
      </c>
      <c r="E328" s="209"/>
      <c r="F328" s="60"/>
    </row>
    <row r="329" spans="1:6" x14ac:dyDescent="0.2">
      <c r="A329" s="77"/>
      <c r="B329" s="56"/>
      <c r="C329" s="57"/>
      <c r="D329" s="103"/>
      <c r="E329" s="209"/>
      <c r="F329" s="60"/>
    </row>
    <row r="330" spans="1:6" ht="25.5" x14ac:dyDescent="0.2">
      <c r="A330" s="55">
        <f t="shared" ref="A330" si="22">A328+0.01</f>
        <v>2.139999999999997</v>
      </c>
      <c r="B330" s="56" t="s">
        <v>139</v>
      </c>
      <c r="C330" s="57" t="s">
        <v>35</v>
      </c>
      <c r="D330" s="103">
        <v>55</v>
      </c>
      <c r="E330" s="209"/>
      <c r="F330" s="60"/>
    </row>
    <row r="331" spans="1:6" x14ac:dyDescent="0.2">
      <c r="A331" s="77"/>
      <c r="B331" s="56"/>
      <c r="C331" s="57"/>
      <c r="D331" s="103"/>
      <c r="E331" s="209"/>
      <c r="F331" s="60"/>
    </row>
    <row r="332" spans="1:6" ht="25.5" x14ac:dyDescent="0.2">
      <c r="A332" s="55">
        <f t="shared" ref="A332" si="23">A330+0.01</f>
        <v>2.1499999999999968</v>
      </c>
      <c r="B332" s="56" t="s">
        <v>140</v>
      </c>
      <c r="C332" s="57" t="s">
        <v>35</v>
      </c>
      <c r="D332" s="103">
        <v>8</v>
      </c>
      <c r="E332" s="209"/>
      <c r="F332" s="60"/>
    </row>
    <row r="333" spans="1:6" x14ac:dyDescent="0.2">
      <c r="A333" s="77"/>
      <c r="B333" s="98"/>
      <c r="C333" s="98"/>
      <c r="D333" s="208"/>
      <c r="E333" s="100"/>
      <c r="F333" s="101"/>
    </row>
    <row r="334" spans="1:6" x14ac:dyDescent="0.2">
      <c r="A334" s="77"/>
      <c r="B334" s="98" t="s">
        <v>187</v>
      </c>
      <c r="C334" s="98"/>
      <c r="D334" s="208"/>
      <c r="E334" s="100"/>
      <c r="F334" s="101"/>
    </row>
    <row r="335" spans="1:6" x14ac:dyDescent="0.2">
      <c r="A335" s="77"/>
      <c r="B335" s="98"/>
      <c r="C335" s="98"/>
      <c r="D335" s="208"/>
      <c r="E335" s="100"/>
      <c r="F335" s="101"/>
    </row>
    <row r="336" spans="1:6" ht="25.5" x14ac:dyDescent="0.2">
      <c r="A336" s="55">
        <f>A332+0.01</f>
        <v>2.1599999999999966</v>
      </c>
      <c r="B336" s="56" t="s">
        <v>141</v>
      </c>
      <c r="C336" s="57" t="s">
        <v>35</v>
      </c>
      <c r="D336" s="103">
        <v>18</v>
      </c>
      <c r="E336" s="209"/>
      <c r="F336" s="60"/>
    </row>
    <row r="337" spans="1:6" x14ac:dyDescent="0.2">
      <c r="A337" s="77"/>
      <c r="B337" s="98"/>
      <c r="C337" s="98"/>
      <c r="D337" s="208"/>
      <c r="E337" s="100"/>
      <c r="F337" s="101"/>
    </row>
    <row r="338" spans="1:6" ht="25.5" x14ac:dyDescent="0.2">
      <c r="A338" s="55">
        <f t="shared" ref="A338" si="24">A336+0.01</f>
        <v>2.1699999999999964</v>
      </c>
      <c r="B338" s="56" t="s">
        <v>142</v>
      </c>
      <c r="C338" s="57" t="s">
        <v>143</v>
      </c>
      <c r="D338" s="103">
        <v>8</v>
      </c>
      <c r="E338" s="209"/>
      <c r="F338" s="60"/>
    </row>
    <row r="339" spans="1:6" x14ac:dyDescent="0.2">
      <c r="A339" s="77"/>
      <c r="B339" s="56"/>
      <c r="C339" s="57"/>
      <c r="D339" s="103"/>
      <c r="E339" s="209"/>
      <c r="F339" s="60"/>
    </row>
    <row r="340" spans="1:6" ht="38.25" x14ac:dyDescent="0.2">
      <c r="A340" s="55">
        <f t="shared" ref="A340" si="25">A338+0.01</f>
        <v>2.1799999999999962</v>
      </c>
      <c r="B340" s="56" t="s">
        <v>144</v>
      </c>
      <c r="C340" s="57" t="s">
        <v>35</v>
      </c>
      <c r="D340" s="103">
        <v>24</v>
      </c>
      <c r="E340" s="209"/>
      <c r="F340" s="60"/>
    </row>
    <row r="341" spans="1:6" x14ac:dyDescent="0.2">
      <c r="A341" s="77"/>
      <c r="B341" s="98"/>
      <c r="C341" s="98"/>
      <c r="D341" s="208"/>
      <c r="E341" s="100"/>
      <c r="F341" s="101"/>
    </row>
    <row r="342" spans="1:6" ht="25.5" x14ac:dyDescent="0.2">
      <c r="A342" s="77"/>
      <c r="B342" s="210" t="s">
        <v>188</v>
      </c>
      <c r="C342" s="98"/>
      <c r="D342" s="208"/>
      <c r="E342" s="100"/>
      <c r="F342" s="101"/>
    </row>
    <row r="343" spans="1:6" x14ac:dyDescent="0.2">
      <c r="A343" s="77"/>
      <c r="B343" s="98"/>
      <c r="C343" s="98"/>
      <c r="D343" s="208"/>
      <c r="E343" s="100"/>
      <c r="F343" s="101"/>
    </row>
    <row r="344" spans="1:6" x14ac:dyDescent="0.2">
      <c r="A344" s="55">
        <f>A340+0.01</f>
        <v>2.1899999999999959</v>
      </c>
      <c r="B344" s="56" t="s">
        <v>145</v>
      </c>
      <c r="C344" s="57" t="s">
        <v>143</v>
      </c>
      <c r="D344" s="103">
        <v>20</v>
      </c>
      <c r="E344" s="209"/>
      <c r="F344" s="60"/>
    </row>
    <row r="345" spans="1:6" x14ac:dyDescent="0.2">
      <c r="A345" s="79"/>
      <c r="B345" s="56"/>
      <c r="C345" s="57"/>
      <c r="D345" s="58"/>
      <c r="E345" s="59"/>
      <c r="F345" s="60"/>
    </row>
    <row r="346" spans="1:6" ht="76.5" x14ac:dyDescent="0.2">
      <c r="A346" s="55">
        <f>A344+0.01</f>
        <v>2.1999999999999957</v>
      </c>
      <c r="B346" s="56" t="s">
        <v>146</v>
      </c>
      <c r="C346" s="57" t="s">
        <v>8</v>
      </c>
      <c r="D346" s="58">
        <v>1</v>
      </c>
      <c r="E346" s="59"/>
      <c r="F346" s="60"/>
    </row>
    <row r="347" spans="1:6" x14ac:dyDescent="0.2">
      <c r="A347" s="79"/>
      <c r="B347" s="56"/>
      <c r="C347" s="57"/>
      <c r="D347" s="58"/>
      <c r="E347" s="59"/>
      <c r="F347" s="60"/>
    </row>
    <row r="348" spans="1:6" ht="27" x14ac:dyDescent="0.2">
      <c r="A348" s="55"/>
      <c r="B348" s="80" t="s">
        <v>22</v>
      </c>
      <c r="C348" s="81"/>
      <c r="D348" s="82"/>
      <c r="E348" s="83"/>
      <c r="F348" s="84"/>
    </row>
    <row r="349" spans="1:6" x14ac:dyDescent="0.2">
      <c r="A349" s="79"/>
      <c r="B349" s="56"/>
      <c r="C349" s="57"/>
      <c r="D349" s="58"/>
      <c r="E349" s="59"/>
      <c r="F349" s="60"/>
    </row>
    <row r="350" spans="1:6" x14ac:dyDescent="0.2">
      <c r="A350" s="55">
        <f>A346+0.01</f>
        <v>2.2099999999999955</v>
      </c>
      <c r="B350" s="56" t="s">
        <v>147</v>
      </c>
      <c r="C350" s="57" t="s">
        <v>12</v>
      </c>
      <c r="D350" s="58">
        <v>1</v>
      </c>
      <c r="E350" s="78"/>
      <c r="F350" s="60"/>
    </row>
    <row r="351" spans="1:6" x14ac:dyDescent="0.2">
      <c r="A351" s="104"/>
      <c r="B351" s="56"/>
      <c r="C351" s="57"/>
      <c r="D351" s="182"/>
      <c r="E351" s="78"/>
      <c r="F351" s="60"/>
    </row>
    <row r="352" spans="1:6" x14ac:dyDescent="0.2">
      <c r="A352" s="55">
        <f>A350+0.01</f>
        <v>2.2199999999999953</v>
      </c>
      <c r="B352" s="56" t="s">
        <v>148</v>
      </c>
      <c r="C352" s="57" t="s">
        <v>12</v>
      </c>
      <c r="D352" s="58">
        <v>2</v>
      </c>
      <c r="E352" s="78"/>
      <c r="F352" s="60"/>
    </row>
    <row r="353" spans="1:6" x14ac:dyDescent="0.2">
      <c r="A353" s="79"/>
      <c r="B353" s="80"/>
      <c r="C353" s="81"/>
      <c r="D353" s="82"/>
      <c r="E353" s="83"/>
      <c r="F353" s="84"/>
    </row>
    <row r="354" spans="1:6" x14ac:dyDescent="0.2">
      <c r="A354" s="55">
        <f>A352+0.01</f>
        <v>2.2299999999999951</v>
      </c>
      <c r="B354" s="56" t="s">
        <v>23</v>
      </c>
      <c r="C354" s="57" t="s">
        <v>12</v>
      </c>
      <c r="D354" s="58">
        <v>2</v>
      </c>
      <c r="E354" s="78"/>
      <c r="F354" s="60"/>
    </row>
    <row r="355" spans="1:6" x14ac:dyDescent="0.2">
      <c r="A355" s="79"/>
      <c r="B355" s="56"/>
      <c r="C355" s="57"/>
      <c r="D355" s="58"/>
      <c r="E355" s="78"/>
      <c r="F355" s="60"/>
    </row>
    <row r="356" spans="1:6" ht="15" thickBot="1" x14ac:dyDescent="0.25">
      <c r="A356" s="211">
        <f>A354+0.01</f>
        <v>2.2399999999999949</v>
      </c>
      <c r="B356" s="66" t="s">
        <v>25</v>
      </c>
      <c r="C356" s="67" t="s">
        <v>12</v>
      </c>
      <c r="D356" s="68">
        <v>4</v>
      </c>
      <c r="E356" s="123"/>
      <c r="F356" s="70"/>
    </row>
    <row r="357" spans="1:6" x14ac:dyDescent="0.2">
      <c r="A357" s="231"/>
      <c r="B357" s="72"/>
      <c r="C357" s="73"/>
      <c r="D357" s="74"/>
      <c r="E357" s="75"/>
      <c r="F357" s="76"/>
    </row>
    <row r="358" spans="1:6" x14ac:dyDescent="0.2">
      <c r="A358" s="55">
        <f>A356+0.01</f>
        <v>2.2499999999999947</v>
      </c>
      <c r="B358" s="56" t="s">
        <v>26</v>
      </c>
      <c r="C358" s="57" t="s">
        <v>12</v>
      </c>
      <c r="D358" s="58">
        <v>3</v>
      </c>
      <c r="E358" s="78"/>
      <c r="F358" s="60"/>
    </row>
    <row r="359" spans="1:6" x14ac:dyDescent="0.2">
      <c r="A359" s="79"/>
      <c r="B359" s="56"/>
      <c r="C359" s="57"/>
      <c r="D359" s="58"/>
      <c r="E359" s="78"/>
      <c r="F359" s="60"/>
    </row>
    <row r="360" spans="1:6" x14ac:dyDescent="0.2">
      <c r="A360" s="55">
        <f>A358+0.01</f>
        <v>2.2599999999999945</v>
      </c>
      <c r="B360" s="56" t="s">
        <v>27</v>
      </c>
      <c r="C360" s="57" t="s">
        <v>12</v>
      </c>
      <c r="D360" s="58">
        <v>3</v>
      </c>
      <c r="E360" s="78"/>
      <c r="F360" s="60"/>
    </row>
    <row r="361" spans="1:6" x14ac:dyDescent="0.2">
      <c r="A361" s="79"/>
      <c r="B361" s="56"/>
      <c r="C361" s="57"/>
      <c r="D361" s="58"/>
      <c r="E361" s="78"/>
      <c r="F361" s="60"/>
    </row>
    <row r="362" spans="1:6" x14ac:dyDescent="0.2">
      <c r="A362" s="55">
        <f>A360+0.01</f>
        <v>2.2699999999999942</v>
      </c>
      <c r="B362" s="56" t="s">
        <v>28</v>
      </c>
      <c r="C362" s="57" t="s">
        <v>12</v>
      </c>
      <c r="D362" s="58">
        <v>5</v>
      </c>
      <c r="E362" s="78"/>
      <c r="F362" s="60"/>
    </row>
    <row r="363" spans="1:6" x14ac:dyDescent="0.2">
      <c r="A363" s="79"/>
      <c r="B363" s="56"/>
      <c r="C363" s="57"/>
      <c r="D363" s="58"/>
      <c r="E363" s="78"/>
      <c r="F363" s="60"/>
    </row>
    <row r="364" spans="1:6" ht="15" thickBot="1" x14ac:dyDescent="0.25">
      <c r="A364" s="211">
        <f>A362+0.01</f>
        <v>2.279999999999994</v>
      </c>
      <c r="B364" s="66" t="s">
        <v>29</v>
      </c>
      <c r="C364" s="67" t="s">
        <v>12</v>
      </c>
      <c r="D364" s="68">
        <v>1</v>
      </c>
      <c r="E364" s="123"/>
      <c r="F364" s="70"/>
    </row>
    <row r="365" spans="1:6" x14ac:dyDescent="0.2">
      <c r="A365" s="231"/>
      <c r="B365" s="72"/>
      <c r="C365" s="73"/>
      <c r="D365" s="74"/>
      <c r="E365" s="75"/>
      <c r="F365" s="76"/>
    </row>
    <row r="366" spans="1:6" x14ac:dyDescent="0.2">
      <c r="A366" s="55">
        <f>A364+0.01</f>
        <v>2.2899999999999938</v>
      </c>
      <c r="B366" s="56" t="s">
        <v>30</v>
      </c>
      <c r="C366" s="57" t="s">
        <v>12</v>
      </c>
      <c r="D366" s="182">
        <v>2</v>
      </c>
      <c r="E366" s="78"/>
      <c r="F366" s="60"/>
    </row>
    <row r="367" spans="1:6" x14ac:dyDescent="0.2">
      <c r="A367" s="79"/>
      <c r="B367" s="56"/>
      <c r="C367" s="57"/>
      <c r="D367" s="182"/>
      <c r="E367" s="78"/>
      <c r="F367" s="60"/>
    </row>
    <row r="368" spans="1:6" x14ac:dyDescent="0.2">
      <c r="A368" s="55">
        <f>A366+0.01</f>
        <v>2.2999999999999936</v>
      </c>
      <c r="B368" s="56" t="s">
        <v>31</v>
      </c>
      <c r="C368" s="57" t="s">
        <v>12</v>
      </c>
      <c r="D368" s="182">
        <v>6</v>
      </c>
      <c r="E368" s="78"/>
      <c r="F368" s="60"/>
    </row>
    <row r="369" spans="1:6" x14ac:dyDescent="0.2">
      <c r="A369" s="179"/>
      <c r="B369" s="56"/>
      <c r="C369" s="57"/>
      <c r="D369" s="58"/>
      <c r="E369" s="59"/>
      <c r="F369" s="60"/>
    </row>
    <row r="370" spans="1:6" x14ac:dyDescent="0.2">
      <c r="A370" s="85"/>
      <c r="B370" s="86" t="s">
        <v>32</v>
      </c>
      <c r="C370" s="87"/>
      <c r="D370" s="88"/>
      <c r="E370" s="89"/>
      <c r="F370" s="90"/>
    </row>
    <row r="371" spans="1:6" x14ac:dyDescent="0.2">
      <c r="A371" s="179"/>
      <c r="B371" s="56"/>
      <c r="C371" s="57"/>
      <c r="D371" s="58"/>
      <c r="E371" s="59"/>
      <c r="F371" s="60"/>
    </row>
    <row r="372" spans="1:6" x14ac:dyDescent="0.2">
      <c r="A372" s="196">
        <v>3</v>
      </c>
      <c r="B372" s="273" t="s">
        <v>149</v>
      </c>
      <c r="C372" s="274"/>
      <c r="D372" s="274"/>
      <c r="E372" s="275"/>
      <c r="F372" s="200"/>
    </row>
    <row r="373" spans="1:6" x14ac:dyDescent="0.2">
      <c r="A373" s="79"/>
      <c r="B373" s="56"/>
      <c r="C373" s="57"/>
      <c r="D373" s="58"/>
      <c r="E373" s="59"/>
      <c r="F373" s="60"/>
    </row>
    <row r="374" spans="1:6" x14ac:dyDescent="0.2">
      <c r="A374" s="196"/>
      <c r="B374" s="23" t="s">
        <v>150</v>
      </c>
      <c r="C374" s="197"/>
      <c r="D374" s="198"/>
      <c r="E374" s="199"/>
      <c r="F374" s="200"/>
    </row>
    <row r="375" spans="1:6" x14ac:dyDescent="0.2">
      <c r="A375" s="79"/>
      <c r="B375" s="56"/>
      <c r="C375" s="57"/>
      <c r="D375" s="58"/>
      <c r="E375" s="59"/>
      <c r="F375" s="60"/>
    </row>
    <row r="376" spans="1:6" ht="38.25" x14ac:dyDescent="0.2">
      <c r="A376" s="55">
        <f>A372+0.01</f>
        <v>3.01</v>
      </c>
      <c r="B376" s="56" t="s">
        <v>151</v>
      </c>
      <c r="C376" s="57" t="s">
        <v>35</v>
      </c>
      <c r="D376" s="58">
        <v>130</v>
      </c>
      <c r="E376" s="59"/>
      <c r="F376" s="60"/>
    </row>
    <row r="377" spans="1:6" x14ac:dyDescent="0.2">
      <c r="A377" s="79"/>
      <c r="B377" s="56"/>
      <c r="C377" s="57"/>
      <c r="D377" s="58"/>
      <c r="E377" s="59"/>
      <c r="F377" s="60"/>
    </row>
    <row r="378" spans="1:6" x14ac:dyDescent="0.2">
      <c r="A378" s="196"/>
      <c r="B378" s="23" t="s">
        <v>152</v>
      </c>
      <c r="C378" s="197"/>
      <c r="D378" s="198"/>
      <c r="E378" s="199"/>
      <c r="F378" s="200"/>
    </row>
    <row r="379" spans="1:6" ht="25.5" x14ac:dyDescent="0.2">
      <c r="A379" s="196"/>
      <c r="B379" s="23" t="s">
        <v>153</v>
      </c>
      <c r="C379" s="197"/>
      <c r="D379" s="198"/>
      <c r="E379" s="199"/>
      <c r="F379" s="200"/>
    </row>
    <row r="380" spans="1:6" x14ac:dyDescent="0.2">
      <c r="A380" s="79"/>
      <c r="B380" s="56"/>
      <c r="C380" s="57"/>
      <c r="D380" s="58"/>
      <c r="E380" s="59"/>
      <c r="F380" s="60"/>
    </row>
    <row r="381" spans="1:6" ht="25.5" x14ac:dyDescent="0.2">
      <c r="A381" s="79">
        <f>A376+0.01</f>
        <v>3.0199999999999996</v>
      </c>
      <c r="B381" s="56" t="s">
        <v>154</v>
      </c>
      <c r="C381" s="57" t="s">
        <v>35</v>
      </c>
      <c r="D381" s="58">
        <v>130</v>
      </c>
      <c r="E381" s="59"/>
      <c r="F381" s="60"/>
    </row>
    <row r="382" spans="1:6" x14ac:dyDescent="0.2">
      <c r="A382" s="79"/>
      <c r="B382" s="56"/>
      <c r="C382" s="57"/>
      <c r="D382" s="58"/>
      <c r="E382" s="59"/>
      <c r="F382" s="60"/>
    </row>
    <row r="383" spans="1:6" x14ac:dyDescent="0.2">
      <c r="A383" s="79">
        <f>A381+0.01</f>
        <v>3.0299999999999994</v>
      </c>
      <c r="B383" s="56" t="s">
        <v>155</v>
      </c>
      <c r="C383" s="57" t="s">
        <v>75</v>
      </c>
      <c r="D383" s="58">
        <v>2</v>
      </c>
      <c r="E383" s="59"/>
      <c r="F383" s="60"/>
    </row>
    <row r="384" spans="1:6" x14ac:dyDescent="0.2">
      <c r="A384" s="79"/>
      <c r="B384" s="56"/>
      <c r="C384" s="57"/>
      <c r="D384" s="58"/>
      <c r="E384" s="59"/>
      <c r="F384" s="60"/>
    </row>
    <row r="385" spans="1:6" x14ac:dyDescent="0.2">
      <c r="A385" s="55">
        <f>A381+0.01</f>
        <v>3.0299999999999994</v>
      </c>
      <c r="B385" s="56" t="s">
        <v>156</v>
      </c>
      <c r="C385" s="57" t="s">
        <v>12</v>
      </c>
      <c r="D385" s="58">
        <v>1</v>
      </c>
      <c r="E385" s="78"/>
      <c r="F385" s="60"/>
    </row>
    <row r="386" spans="1:6" x14ac:dyDescent="0.2">
      <c r="A386" s="104"/>
      <c r="B386" s="56"/>
      <c r="C386" s="57"/>
      <c r="D386" s="182"/>
      <c r="E386" s="78"/>
      <c r="F386" s="60"/>
    </row>
    <row r="387" spans="1:6" x14ac:dyDescent="0.2">
      <c r="A387" s="55">
        <f>A385+0.01</f>
        <v>3.0399999999999991</v>
      </c>
      <c r="B387" s="56" t="s">
        <v>52</v>
      </c>
      <c r="C387" s="57" t="s">
        <v>12</v>
      </c>
      <c r="D387" s="58">
        <v>2</v>
      </c>
      <c r="E387" s="78"/>
      <c r="F387" s="60"/>
    </row>
    <row r="388" spans="1:6" x14ac:dyDescent="0.2">
      <c r="A388" s="79"/>
      <c r="B388" s="80"/>
      <c r="C388" s="81"/>
      <c r="D388" s="82"/>
      <c r="E388" s="83"/>
      <c r="F388" s="84"/>
    </row>
    <row r="389" spans="1:6" x14ac:dyDescent="0.2">
      <c r="A389" s="55">
        <f>A387+0.01</f>
        <v>3.0499999999999989</v>
      </c>
      <c r="B389" s="56" t="s">
        <v>53</v>
      </c>
      <c r="C389" s="57" t="s">
        <v>12</v>
      </c>
      <c r="D389" s="58">
        <v>2</v>
      </c>
      <c r="E389" s="78"/>
      <c r="F389" s="60"/>
    </row>
    <row r="390" spans="1:6" x14ac:dyDescent="0.2">
      <c r="A390" s="79"/>
      <c r="B390" s="56"/>
      <c r="C390" s="57"/>
      <c r="D390" s="58"/>
      <c r="E390" s="78"/>
      <c r="F390" s="60"/>
    </row>
    <row r="391" spans="1:6" x14ac:dyDescent="0.2">
      <c r="A391" s="55">
        <f>A389+0.01</f>
        <v>3.0599999999999987</v>
      </c>
      <c r="B391" s="56" t="s">
        <v>157</v>
      </c>
      <c r="C391" s="57" t="s">
        <v>12</v>
      </c>
      <c r="D391" s="58">
        <v>4</v>
      </c>
      <c r="E391" s="78"/>
      <c r="F391" s="60"/>
    </row>
    <row r="392" spans="1:6" x14ac:dyDescent="0.2">
      <c r="A392" s="79"/>
      <c r="B392" s="56"/>
      <c r="C392" s="57"/>
      <c r="D392" s="58"/>
      <c r="E392" s="78"/>
      <c r="F392" s="60"/>
    </row>
    <row r="393" spans="1:6" x14ac:dyDescent="0.2">
      <c r="A393" s="55">
        <f>A391+0.01</f>
        <v>3.0699999999999985</v>
      </c>
      <c r="B393" s="56" t="s">
        <v>158</v>
      </c>
      <c r="C393" s="57" t="s">
        <v>12</v>
      </c>
      <c r="D393" s="58">
        <v>3</v>
      </c>
      <c r="E393" s="78"/>
      <c r="F393" s="60"/>
    </row>
    <row r="394" spans="1:6" x14ac:dyDescent="0.2">
      <c r="A394" s="79"/>
      <c r="B394" s="56"/>
      <c r="C394" s="57"/>
      <c r="D394" s="58"/>
      <c r="E394" s="78"/>
      <c r="F394" s="60"/>
    </row>
    <row r="395" spans="1:6" x14ac:dyDescent="0.2">
      <c r="A395" s="55">
        <f>A393+0.01</f>
        <v>3.0799999999999983</v>
      </c>
      <c r="B395" s="56" t="s">
        <v>159</v>
      </c>
      <c r="C395" s="57" t="s">
        <v>12</v>
      </c>
      <c r="D395" s="58">
        <v>3</v>
      </c>
      <c r="E395" s="78"/>
      <c r="F395" s="60"/>
    </row>
    <row r="396" spans="1:6" x14ac:dyDescent="0.2">
      <c r="A396" s="79"/>
      <c r="B396" s="56"/>
      <c r="C396" s="57"/>
      <c r="D396" s="58"/>
      <c r="E396" s="78"/>
      <c r="F396" s="60"/>
    </row>
    <row r="397" spans="1:6" x14ac:dyDescent="0.2">
      <c r="A397" s="55">
        <f>A395+0.01</f>
        <v>3.0899999999999981</v>
      </c>
      <c r="B397" s="56" t="s">
        <v>160</v>
      </c>
      <c r="C397" s="57" t="s">
        <v>12</v>
      </c>
      <c r="D397" s="58">
        <v>5</v>
      </c>
      <c r="E397" s="78"/>
      <c r="F397" s="60"/>
    </row>
    <row r="398" spans="1:6" x14ac:dyDescent="0.2">
      <c r="A398" s="79"/>
      <c r="B398" s="56"/>
      <c r="C398" s="57"/>
      <c r="D398" s="58"/>
      <c r="E398" s="78"/>
      <c r="F398" s="60"/>
    </row>
    <row r="399" spans="1:6" x14ac:dyDescent="0.2">
      <c r="A399" s="55">
        <f>A397+0.01</f>
        <v>3.0999999999999979</v>
      </c>
      <c r="B399" s="56" t="s">
        <v>161</v>
      </c>
      <c r="C399" s="57" t="s">
        <v>12</v>
      </c>
      <c r="D399" s="58">
        <v>1</v>
      </c>
      <c r="E399" s="78"/>
      <c r="F399" s="60"/>
    </row>
    <row r="400" spans="1:6" x14ac:dyDescent="0.2">
      <c r="A400" s="79"/>
      <c r="B400" s="56"/>
      <c r="C400" s="57"/>
      <c r="D400" s="58"/>
      <c r="E400" s="78"/>
      <c r="F400" s="60"/>
    </row>
    <row r="401" spans="1:6" x14ac:dyDescent="0.2">
      <c r="A401" s="55">
        <f>A399+0.01</f>
        <v>3.1099999999999977</v>
      </c>
      <c r="B401" s="56" t="s">
        <v>162</v>
      </c>
      <c r="C401" s="57" t="s">
        <v>12</v>
      </c>
      <c r="D401" s="182">
        <v>2</v>
      </c>
      <c r="E401" s="78"/>
      <c r="F401" s="60"/>
    </row>
    <row r="402" spans="1:6" ht="15" thickBot="1" x14ac:dyDescent="0.25">
      <c r="A402" s="122"/>
      <c r="B402" s="66"/>
      <c r="C402" s="67"/>
      <c r="D402" s="232"/>
      <c r="E402" s="123"/>
      <c r="F402" s="70"/>
    </row>
    <row r="403" spans="1:6" x14ac:dyDescent="0.2">
      <c r="A403" s="71">
        <f>A401+0.01</f>
        <v>3.1199999999999974</v>
      </c>
      <c r="B403" s="72" t="s">
        <v>163</v>
      </c>
      <c r="C403" s="73" t="s">
        <v>12</v>
      </c>
      <c r="D403" s="233">
        <v>4</v>
      </c>
      <c r="E403" s="75"/>
      <c r="F403" s="76"/>
    </row>
    <row r="404" spans="1:6" x14ac:dyDescent="0.2">
      <c r="A404" s="79"/>
      <c r="B404" s="56"/>
      <c r="C404" s="57"/>
      <c r="D404" s="58"/>
      <c r="E404" s="59"/>
      <c r="F404" s="60"/>
    </row>
    <row r="405" spans="1:6" x14ac:dyDescent="0.2">
      <c r="A405" s="85"/>
      <c r="B405" s="86" t="s">
        <v>164</v>
      </c>
      <c r="C405" s="87"/>
      <c r="D405" s="88"/>
      <c r="E405" s="89"/>
      <c r="F405" s="90"/>
    </row>
    <row r="406" spans="1:6" x14ac:dyDescent="0.2">
      <c r="A406" s="102"/>
      <c r="B406" s="97"/>
      <c r="C406" s="98"/>
      <c r="D406" s="99"/>
      <c r="E406" s="100"/>
      <c r="F406" s="101"/>
    </row>
    <row r="407" spans="1:6" x14ac:dyDescent="0.2">
      <c r="A407" s="48">
        <v>4</v>
      </c>
      <c r="B407" s="267" t="s">
        <v>112</v>
      </c>
      <c r="C407" s="268"/>
      <c r="D407" s="268"/>
      <c r="E407" s="268"/>
      <c r="F407" s="269"/>
    </row>
    <row r="408" spans="1:6" ht="15" thickBot="1" x14ac:dyDescent="0.25">
      <c r="A408" s="139"/>
      <c r="B408" s="234"/>
      <c r="C408" s="185"/>
      <c r="D408" s="186"/>
      <c r="E408" s="235"/>
      <c r="F408" s="236"/>
    </row>
    <row r="409" spans="1:6" x14ac:dyDescent="0.2">
      <c r="A409" s="71">
        <f>A407+0.01</f>
        <v>4.01</v>
      </c>
      <c r="B409" s="72" t="s">
        <v>51</v>
      </c>
      <c r="C409" s="73" t="s">
        <v>35</v>
      </c>
      <c r="D409" s="233">
        <v>70</v>
      </c>
      <c r="E409" s="75"/>
      <c r="F409" s="76"/>
    </row>
    <row r="410" spans="1:6" x14ac:dyDescent="0.2">
      <c r="A410" s="125"/>
      <c r="B410" s="137"/>
      <c r="C410" s="127"/>
      <c r="D410" s="128"/>
      <c r="E410" s="181"/>
      <c r="F410" s="129"/>
    </row>
    <row r="411" spans="1:6" x14ac:dyDescent="0.2">
      <c r="A411" s="55">
        <f>A409+0.01</f>
        <v>4.0199999999999996</v>
      </c>
      <c r="B411" s="56" t="s">
        <v>52</v>
      </c>
      <c r="C411" s="57" t="s">
        <v>12</v>
      </c>
      <c r="D411" s="58">
        <v>3</v>
      </c>
      <c r="E411" s="78"/>
      <c r="F411" s="60"/>
    </row>
    <row r="412" spans="1:6" x14ac:dyDescent="0.2">
      <c r="A412" s="77"/>
      <c r="B412" s="56"/>
      <c r="C412" s="57"/>
      <c r="D412" s="58"/>
      <c r="E412" s="59"/>
      <c r="F412" s="60"/>
    </row>
    <row r="413" spans="1:6" ht="25.5" x14ac:dyDescent="0.2">
      <c r="A413" s="55">
        <f>A411+0.01</f>
        <v>4.0299999999999994</v>
      </c>
      <c r="B413" s="56" t="s">
        <v>39</v>
      </c>
      <c r="C413" s="57" t="s">
        <v>35</v>
      </c>
      <c r="D413" s="182">
        <v>80</v>
      </c>
      <c r="E413" s="78"/>
      <c r="F413" s="60"/>
    </row>
    <row r="414" spans="1:6" x14ac:dyDescent="0.2">
      <c r="A414" s="55"/>
      <c r="B414" s="56"/>
      <c r="C414" s="57"/>
      <c r="D414" s="58"/>
      <c r="E414" s="59"/>
      <c r="F414" s="60"/>
    </row>
    <row r="415" spans="1:6" ht="89.25" x14ac:dyDescent="0.2">
      <c r="A415" s="55">
        <f>A413+0.01</f>
        <v>4.0399999999999991</v>
      </c>
      <c r="B415" s="56" t="s">
        <v>114</v>
      </c>
      <c r="C415" s="57" t="s">
        <v>12</v>
      </c>
      <c r="D415" s="58">
        <v>1</v>
      </c>
      <c r="E415" s="59"/>
      <c r="F415" s="60"/>
    </row>
    <row r="416" spans="1:6" x14ac:dyDescent="0.2">
      <c r="A416" s="179"/>
      <c r="B416" s="56"/>
      <c r="C416" s="57"/>
      <c r="D416" s="58"/>
      <c r="E416" s="59"/>
      <c r="F416" s="60"/>
    </row>
    <row r="417" spans="1:6" x14ac:dyDescent="0.2">
      <c r="A417" s="125"/>
      <c r="B417" s="130" t="s">
        <v>68</v>
      </c>
      <c r="C417" s="131"/>
      <c r="D417" s="132"/>
      <c r="E417" s="132"/>
      <c r="F417" s="133"/>
    </row>
    <row r="418" spans="1:6" x14ac:dyDescent="0.2">
      <c r="A418" s="125"/>
      <c r="B418" s="130"/>
      <c r="C418" s="131"/>
      <c r="D418" s="132"/>
      <c r="E418" s="132"/>
      <c r="F418" s="134"/>
    </row>
    <row r="419" spans="1:6" ht="25.5" x14ac:dyDescent="0.2">
      <c r="A419" s="55">
        <f>A415+0.01</f>
        <v>4.0499999999999989</v>
      </c>
      <c r="B419" s="135" t="s">
        <v>69</v>
      </c>
      <c r="C419" s="105" t="s">
        <v>70</v>
      </c>
      <c r="D419" s="136">
        <v>10</v>
      </c>
      <c r="E419" s="136"/>
      <c r="F419" s="134"/>
    </row>
    <row r="420" spans="1:6" x14ac:dyDescent="0.2">
      <c r="A420" s="125"/>
      <c r="B420" s="137"/>
      <c r="C420" s="127"/>
      <c r="D420" s="128"/>
      <c r="E420" s="128"/>
      <c r="F420" s="134"/>
    </row>
    <row r="421" spans="1:6" x14ac:dyDescent="0.2">
      <c r="A421" s="55">
        <f t="shared" ref="A421:A433" si="26">A419+0.01</f>
        <v>4.0599999999999987</v>
      </c>
      <c r="B421" s="138" t="s">
        <v>71</v>
      </c>
      <c r="C421" s="105" t="s">
        <v>70</v>
      </c>
      <c r="D421" s="136">
        <v>8</v>
      </c>
      <c r="E421" s="136"/>
      <c r="F421" s="134"/>
    </row>
    <row r="422" spans="1:6" x14ac:dyDescent="0.2">
      <c r="A422" s="125"/>
      <c r="B422" s="137"/>
      <c r="C422" s="127"/>
      <c r="D422" s="128"/>
      <c r="E422" s="128"/>
      <c r="F422" s="134"/>
    </row>
    <row r="423" spans="1:6" ht="25.5" x14ac:dyDescent="0.2">
      <c r="A423" s="55">
        <f t="shared" si="26"/>
        <v>4.0699999999999985</v>
      </c>
      <c r="B423" s="138" t="s">
        <v>72</v>
      </c>
      <c r="C423" s="105" t="s">
        <v>42</v>
      </c>
      <c r="D423" s="136">
        <v>4</v>
      </c>
      <c r="E423" s="136"/>
      <c r="F423" s="134"/>
    </row>
    <row r="424" spans="1:6" x14ac:dyDescent="0.2">
      <c r="A424" s="125"/>
      <c r="B424" s="137"/>
      <c r="C424" s="127"/>
      <c r="D424" s="128"/>
      <c r="E424" s="128"/>
      <c r="F424" s="134"/>
    </row>
    <row r="425" spans="1:6" ht="25.5" x14ac:dyDescent="0.2">
      <c r="A425" s="55">
        <f t="shared" si="26"/>
        <v>4.0799999999999983</v>
      </c>
      <c r="B425" s="138" t="s">
        <v>73</v>
      </c>
      <c r="C425" s="105" t="s">
        <v>42</v>
      </c>
      <c r="D425" s="136">
        <v>4</v>
      </c>
      <c r="E425" s="136"/>
      <c r="F425" s="134"/>
    </row>
    <row r="426" spans="1:6" x14ac:dyDescent="0.2">
      <c r="A426" s="79"/>
      <c r="B426" s="56"/>
      <c r="C426" s="57"/>
      <c r="D426" s="58"/>
      <c r="E426" s="59"/>
      <c r="F426" s="60"/>
    </row>
    <row r="427" spans="1:6" ht="38.25" x14ac:dyDescent="0.2">
      <c r="A427" s="104">
        <f>A425+0.01</f>
        <v>4.0899999999999981</v>
      </c>
      <c r="B427" s="56" t="s">
        <v>74</v>
      </c>
      <c r="C427" s="57" t="s">
        <v>75</v>
      </c>
      <c r="D427" s="58">
        <v>1</v>
      </c>
      <c r="E427" s="59"/>
      <c r="F427" s="60"/>
    </row>
    <row r="428" spans="1:6" ht="15" thickBot="1" x14ac:dyDescent="0.25">
      <c r="A428" s="139"/>
      <c r="B428" s="140"/>
      <c r="C428" s="141"/>
      <c r="D428" s="142"/>
      <c r="E428" s="142"/>
      <c r="F428" s="143"/>
    </row>
    <row r="429" spans="1:6" x14ac:dyDescent="0.2">
      <c r="A429" s="71">
        <f>A427+0.01</f>
        <v>4.0999999999999979</v>
      </c>
      <c r="B429" s="144" t="s">
        <v>76</v>
      </c>
      <c r="C429" s="124" t="s">
        <v>12</v>
      </c>
      <c r="D429" s="145">
        <v>1</v>
      </c>
      <c r="E429" s="145"/>
      <c r="F429" s="146"/>
    </row>
    <row r="430" spans="1:6" x14ac:dyDescent="0.2">
      <c r="A430" s="125"/>
      <c r="B430" s="138"/>
      <c r="C430" s="105"/>
      <c r="D430" s="136"/>
      <c r="E430" s="136"/>
      <c r="F430" s="134"/>
    </row>
    <row r="431" spans="1:6" x14ac:dyDescent="0.2">
      <c r="A431" s="55">
        <f t="shared" si="26"/>
        <v>4.1099999999999977</v>
      </c>
      <c r="B431" s="138" t="s">
        <v>77</v>
      </c>
      <c r="C431" s="105" t="s">
        <v>35</v>
      </c>
      <c r="D431" s="136">
        <v>3</v>
      </c>
      <c r="E431" s="136"/>
      <c r="F431" s="134"/>
    </row>
    <row r="432" spans="1:6" x14ac:dyDescent="0.2">
      <c r="A432" s="125"/>
      <c r="B432" s="138"/>
      <c r="C432" s="105"/>
      <c r="D432" s="136"/>
      <c r="E432" s="136"/>
      <c r="F432" s="134"/>
    </row>
    <row r="433" spans="1:6" ht="25.5" x14ac:dyDescent="0.2">
      <c r="A433" s="188">
        <f t="shared" si="26"/>
        <v>4.1199999999999974</v>
      </c>
      <c r="B433" s="138" t="s">
        <v>78</v>
      </c>
      <c r="C433" s="121" t="s">
        <v>12</v>
      </c>
      <c r="D433" s="136">
        <v>2</v>
      </c>
      <c r="E433" s="136"/>
      <c r="F433" s="134"/>
    </row>
    <row r="434" spans="1:6" x14ac:dyDescent="0.2">
      <c r="A434" s="188"/>
      <c r="B434" s="138"/>
      <c r="C434" s="189"/>
      <c r="D434" s="136"/>
      <c r="E434" s="136"/>
      <c r="F434" s="134"/>
    </row>
    <row r="435" spans="1:6" x14ac:dyDescent="0.2">
      <c r="A435" s="85"/>
      <c r="B435" s="86" t="s">
        <v>115</v>
      </c>
      <c r="C435" s="87"/>
      <c r="D435" s="88"/>
      <c r="E435" s="89"/>
      <c r="F435" s="90"/>
    </row>
    <row r="436" spans="1:6" ht="15" thickBot="1" x14ac:dyDescent="0.25">
      <c r="A436" s="122"/>
      <c r="B436" s="227"/>
      <c r="C436" s="227"/>
      <c r="D436" s="212"/>
      <c r="E436" s="229"/>
      <c r="F436" s="230"/>
    </row>
    <row r="437" spans="1:6" x14ac:dyDescent="0.2">
      <c r="A437" s="147"/>
      <c r="B437" s="72"/>
      <c r="C437" s="73"/>
      <c r="D437" s="74"/>
      <c r="E437" s="148"/>
      <c r="F437" s="76"/>
    </row>
    <row r="438" spans="1:6" x14ac:dyDescent="0.2">
      <c r="A438" s="149"/>
      <c r="B438" s="150" t="s">
        <v>80</v>
      </c>
      <c r="C438" s="151"/>
      <c r="D438" s="152"/>
      <c r="E438" s="153"/>
      <c r="F438" s="154"/>
    </row>
    <row r="439" spans="1:6" x14ac:dyDescent="0.2">
      <c r="A439" s="155"/>
      <c r="B439" s="156"/>
      <c r="C439" s="156"/>
      <c r="D439" s="157"/>
      <c r="E439" s="158"/>
      <c r="F439" s="159"/>
    </row>
    <row r="440" spans="1:6" x14ac:dyDescent="0.2">
      <c r="A440" s="48">
        <f>1</f>
        <v>1</v>
      </c>
      <c r="B440" s="156" t="str">
        <f>B269</f>
        <v>Preliminary and general items</v>
      </c>
      <c r="C440" s="156"/>
      <c r="D440" s="157"/>
      <c r="E440" s="158"/>
      <c r="F440" s="160"/>
    </row>
    <row r="441" spans="1:6" x14ac:dyDescent="0.2">
      <c r="A441" s="155"/>
      <c r="B441" s="156"/>
      <c r="C441" s="156"/>
      <c r="D441" s="157"/>
      <c r="E441" s="158"/>
      <c r="F441" s="159"/>
    </row>
    <row r="442" spans="1:6" ht="25.5" x14ac:dyDescent="0.2">
      <c r="A442" s="48">
        <f>A440+1</f>
        <v>2</v>
      </c>
      <c r="B442" s="97" t="str">
        <f>B275</f>
        <v xml:space="preserve">Elevated Tank Tower (3m high) and  5CM tank </v>
      </c>
      <c r="C442" s="156"/>
      <c r="D442" s="157"/>
      <c r="E442" s="158"/>
      <c r="F442" s="160"/>
    </row>
    <row r="443" spans="1:6" x14ac:dyDescent="0.2">
      <c r="A443" s="155"/>
      <c r="B443" s="156"/>
      <c r="C443" s="156"/>
      <c r="D443" s="157"/>
      <c r="E443" s="158"/>
      <c r="F443" s="159"/>
    </row>
    <row r="444" spans="1:6" ht="25.5" x14ac:dyDescent="0.2">
      <c r="A444" s="48">
        <f>A442+1</f>
        <v>3</v>
      </c>
      <c r="B444" s="97" t="str">
        <f>B372</f>
        <v>Construction of 130m supply pipeline to 10CM Tank</v>
      </c>
      <c r="C444" s="156"/>
      <c r="D444" s="157"/>
      <c r="E444" s="158"/>
      <c r="F444" s="160"/>
    </row>
    <row r="445" spans="1:6" x14ac:dyDescent="0.2">
      <c r="A445" s="155"/>
      <c r="B445" s="156"/>
      <c r="C445" s="156"/>
      <c r="D445" s="157"/>
      <c r="E445" s="158"/>
      <c r="F445" s="159"/>
    </row>
    <row r="446" spans="1:6" x14ac:dyDescent="0.2">
      <c r="A446" s="48">
        <f>A444+1</f>
        <v>4</v>
      </c>
      <c r="B446" s="97" t="str">
        <f>B407</f>
        <v>2 no. standpipes</v>
      </c>
      <c r="C446" s="156"/>
      <c r="D446" s="157"/>
      <c r="E446" s="158"/>
      <c r="F446" s="160"/>
    </row>
    <row r="447" spans="1:6" x14ac:dyDescent="0.2">
      <c r="A447" s="155"/>
      <c r="B447" s="156"/>
      <c r="C447" s="156"/>
      <c r="D447" s="157"/>
      <c r="E447" s="158"/>
      <c r="F447" s="159"/>
    </row>
    <row r="448" spans="1:6" x14ac:dyDescent="0.2">
      <c r="A448" s="155"/>
      <c r="B448" s="97" t="s">
        <v>81</v>
      </c>
      <c r="C448" s="156"/>
      <c r="D448" s="157"/>
      <c r="E448" s="158"/>
      <c r="F448" s="160"/>
    </row>
    <row r="449" spans="1:6" x14ac:dyDescent="0.2">
      <c r="A449" s="155"/>
      <c r="B449" s="156"/>
      <c r="C449" s="156"/>
      <c r="D449" s="157"/>
      <c r="E449" s="158"/>
      <c r="F449" s="159"/>
    </row>
    <row r="450" spans="1:6" x14ac:dyDescent="0.2">
      <c r="A450" s="155"/>
      <c r="B450" s="97" t="s">
        <v>82</v>
      </c>
      <c r="C450" s="156"/>
      <c r="D450" s="157"/>
      <c r="E450" s="158"/>
      <c r="F450" s="160"/>
    </row>
    <row r="451" spans="1:6" x14ac:dyDescent="0.2">
      <c r="A451" s="79"/>
      <c r="B451" s="98"/>
      <c r="C451" s="98"/>
      <c r="D451" s="99"/>
      <c r="E451" s="100"/>
      <c r="F451" s="101"/>
    </row>
    <row r="452" spans="1:6" ht="15" thickBot="1" x14ac:dyDescent="0.25">
      <c r="A452" s="161"/>
      <c r="B452" s="162" t="s">
        <v>83</v>
      </c>
      <c r="C452" s="163"/>
      <c r="D452" s="164"/>
      <c r="E452" s="165"/>
      <c r="F452" s="166"/>
    </row>
    <row r="453" spans="1:6" x14ac:dyDescent="0.2">
      <c r="A453" s="261" t="s">
        <v>194</v>
      </c>
      <c r="B453" s="262"/>
      <c r="C453" s="262"/>
      <c r="D453" s="262"/>
      <c r="E453" s="262"/>
      <c r="F453" s="263"/>
    </row>
    <row r="454" spans="1:6" ht="38.25" x14ac:dyDescent="0.2">
      <c r="A454" s="18" t="s">
        <v>1</v>
      </c>
      <c r="B454" s="19" t="s">
        <v>2</v>
      </c>
      <c r="C454" s="19" t="s">
        <v>3</v>
      </c>
      <c r="D454" s="19" t="s">
        <v>4</v>
      </c>
      <c r="E454" s="20" t="s">
        <v>5</v>
      </c>
      <c r="F454" s="21" t="s">
        <v>197</v>
      </c>
    </row>
    <row r="455" spans="1:6" x14ac:dyDescent="0.2">
      <c r="A455" s="91"/>
      <c r="B455" s="92"/>
      <c r="C455" s="92"/>
      <c r="D455" s="93"/>
      <c r="E455" s="94"/>
      <c r="F455" s="95"/>
    </row>
    <row r="456" spans="1:6" x14ac:dyDescent="0.2">
      <c r="A456" s="196">
        <v>1</v>
      </c>
      <c r="B456" s="23" t="s">
        <v>6</v>
      </c>
      <c r="C456" s="197"/>
      <c r="D456" s="198"/>
      <c r="E456" s="199"/>
      <c r="F456" s="200"/>
    </row>
    <row r="457" spans="1:6" x14ac:dyDescent="0.2">
      <c r="A457" s="91"/>
      <c r="B457" s="237"/>
      <c r="C457" s="237"/>
      <c r="D457" s="203"/>
      <c r="E457" s="238"/>
      <c r="F457" s="239"/>
    </row>
    <row r="458" spans="1:6" ht="127.5" x14ac:dyDescent="0.2">
      <c r="A458" s="91">
        <f>A456+0.01</f>
        <v>1.01</v>
      </c>
      <c r="B458" s="237" t="s">
        <v>7</v>
      </c>
      <c r="C458" s="237" t="s">
        <v>8</v>
      </c>
      <c r="D458" s="203">
        <v>1</v>
      </c>
      <c r="E458" s="238"/>
      <c r="F458" s="239"/>
    </row>
    <row r="459" spans="1:6" x14ac:dyDescent="0.2">
      <c r="A459" s="240"/>
      <c r="B459" s="92"/>
      <c r="C459" s="92"/>
      <c r="D459" s="93"/>
      <c r="E459" s="94"/>
      <c r="F459" s="95"/>
    </row>
    <row r="460" spans="1:6" ht="15" thickBot="1" x14ac:dyDescent="0.25">
      <c r="A460" s="38"/>
      <c r="B460" s="39" t="s">
        <v>9</v>
      </c>
      <c r="C460" s="40"/>
      <c r="D460" s="41"/>
      <c r="E460" s="42"/>
      <c r="F460" s="43"/>
    </row>
    <row r="461" spans="1:6" x14ac:dyDescent="0.2">
      <c r="A461" s="91"/>
      <c r="B461" s="92"/>
      <c r="C461" s="92"/>
      <c r="D461" s="93"/>
      <c r="E461" s="94"/>
      <c r="F461" s="95"/>
    </row>
    <row r="462" spans="1:6" x14ac:dyDescent="0.2">
      <c r="A462" s="241">
        <v>2</v>
      </c>
      <c r="B462" s="264" t="s">
        <v>165</v>
      </c>
      <c r="C462" s="265"/>
      <c r="D462" s="266"/>
      <c r="E462" s="242"/>
      <c r="F462" s="243"/>
    </row>
    <row r="463" spans="1:6" x14ac:dyDescent="0.2">
      <c r="A463" s="201"/>
      <c r="B463" s="202"/>
      <c r="C463" s="203"/>
      <c r="D463" s="204"/>
      <c r="E463" s="205"/>
      <c r="F463" s="134"/>
    </row>
    <row r="464" spans="1:6" ht="38.25" x14ac:dyDescent="0.2">
      <c r="A464" s="55">
        <f t="shared" ref="A464" si="27">A462+0.01</f>
        <v>2.0099999999999998</v>
      </c>
      <c r="B464" s="56" t="s">
        <v>166</v>
      </c>
      <c r="C464" s="57" t="s">
        <v>167</v>
      </c>
      <c r="D464" s="182">
        <v>400</v>
      </c>
      <c r="E464" s="78"/>
      <c r="F464" s="60"/>
    </row>
    <row r="465" spans="1:6" x14ac:dyDescent="0.2">
      <c r="A465" s="102"/>
      <c r="B465" s="97"/>
      <c r="C465" s="98"/>
      <c r="D465" s="99"/>
      <c r="E465" s="100"/>
      <c r="F465" s="101"/>
    </row>
    <row r="466" spans="1:6" ht="76.5" x14ac:dyDescent="0.2">
      <c r="A466" s="55">
        <f>A464+0.01</f>
        <v>2.0199999999999996</v>
      </c>
      <c r="B466" s="56" t="s">
        <v>168</v>
      </c>
      <c r="C466" s="57" t="s">
        <v>8</v>
      </c>
      <c r="D466" s="58">
        <v>1</v>
      </c>
      <c r="E466" s="59"/>
      <c r="F466" s="60"/>
    </row>
    <row r="467" spans="1:6" x14ac:dyDescent="0.2">
      <c r="A467" s="79"/>
      <c r="B467" s="56"/>
      <c r="C467" s="57"/>
      <c r="D467" s="58"/>
      <c r="E467" s="59"/>
      <c r="F467" s="60"/>
    </row>
    <row r="468" spans="1:6" x14ac:dyDescent="0.2">
      <c r="A468" s="196"/>
      <c r="B468" s="23" t="s">
        <v>169</v>
      </c>
      <c r="C468" s="197"/>
      <c r="D468" s="198"/>
      <c r="E468" s="199"/>
      <c r="F468" s="200"/>
    </row>
    <row r="469" spans="1:6" x14ac:dyDescent="0.2">
      <c r="A469" s="79"/>
      <c r="B469" s="56"/>
      <c r="C469" s="57"/>
      <c r="D469" s="58"/>
      <c r="E469" s="59"/>
      <c r="F469" s="60"/>
    </row>
    <row r="470" spans="1:6" ht="38.25" x14ac:dyDescent="0.2">
      <c r="A470" s="79">
        <f>A466+0.01</f>
        <v>2.0299999999999994</v>
      </c>
      <c r="B470" s="56" t="s">
        <v>170</v>
      </c>
      <c r="C470" s="57" t="s">
        <v>75</v>
      </c>
      <c r="D470" s="58">
        <v>1</v>
      </c>
      <c r="E470" s="59"/>
      <c r="F470" s="60"/>
    </row>
    <row r="471" spans="1:6" ht="15" thickBot="1" x14ac:dyDescent="0.25">
      <c r="A471" s="122"/>
      <c r="B471" s="66"/>
      <c r="C471" s="67"/>
      <c r="D471" s="68"/>
      <c r="E471" s="69"/>
      <c r="F471" s="70"/>
    </row>
    <row r="472" spans="1:6" ht="27" x14ac:dyDescent="0.2">
      <c r="A472" s="244"/>
      <c r="B472" s="245" t="s">
        <v>22</v>
      </c>
      <c r="C472" s="173"/>
      <c r="D472" s="174"/>
      <c r="E472" s="175"/>
      <c r="F472" s="176"/>
    </row>
    <row r="473" spans="1:6" x14ac:dyDescent="0.2">
      <c r="A473" s="188"/>
      <c r="B473" s="246"/>
      <c r="C473" s="81"/>
      <c r="D473" s="82"/>
      <c r="E473" s="83"/>
      <c r="F473" s="84"/>
    </row>
    <row r="474" spans="1:6" x14ac:dyDescent="0.2">
      <c r="A474" s="188">
        <f>A466+0.01</f>
        <v>2.0299999999999994</v>
      </c>
      <c r="B474" s="247" t="s">
        <v>51</v>
      </c>
      <c r="C474" s="57" t="s">
        <v>35</v>
      </c>
      <c r="D474" s="182">
        <v>400</v>
      </c>
      <c r="E474" s="78"/>
      <c r="F474" s="60"/>
    </row>
    <row r="475" spans="1:6" x14ac:dyDescent="0.2">
      <c r="A475" s="188"/>
      <c r="B475" s="246"/>
      <c r="C475" s="81"/>
      <c r="D475" s="82"/>
      <c r="E475" s="83"/>
      <c r="F475" s="84"/>
    </row>
    <row r="476" spans="1:6" x14ac:dyDescent="0.2">
      <c r="A476" s="188">
        <f>A474+0.01</f>
        <v>2.0399999999999991</v>
      </c>
      <c r="B476" s="247" t="s">
        <v>53</v>
      </c>
      <c r="C476" s="57" t="s">
        <v>12</v>
      </c>
      <c r="D476" s="58">
        <v>1</v>
      </c>
      <c r="E476" s="78"/>
      <c r="F476" s="60"/>
    </row>
    <row r="477" spans="1:6" x14ac:dyDescent="0.2">
      <c r="A477" s="188"/>
      <c r="B477" s="247"/>
      <c r="C477" s="57"/>
      <c r="D477" s="58"/>
      <c r="E477" s="78"/>
      <c r="F477" s="60"/>
    </row>
    <row r="478" spans="1:6" x14ac:dyDescent="0.2">
      <c r="A478" s="188">
        <f t="shared" ref="A478" si="28">A476+0.01</f>
        <v>2.0499999999999989</v>
      </c>
      <c r="B478" s="247" t="s">
        <v>171</v>
      </c>
      <c r="C478" s="57" t="s">
        <v>12</v>
      </c>
      <c r="D478" s="58">
        <v>4</v>
      </c>
      <c r="E478" s="78"/>
      <c r="F478" s="60"/>
    </row>
    <row r="479" spans="1:6" x14ac:dyDescent="0.2">
      <c r="A479" s="91"/>
      <c r="B479" s="247"/>
      <c r="C479" s="57"/>
      <c r="D479" s="58"/>
      <c r="E479" s="78"/>
      <c r="F479" s="60"/>
    </row>
    <row r="480" spans="1:6" x14ac:dyDescent="0.2">
      <c r="A480" s="55">
        <f>A478+0.01</f>
        <v>2.0599999999999987</v>
      </c>
      <c r="B480" s="56" t="s">
        <v>172</v>
      </c>
      <c r="C480" s="57" t="s">
        <v>12</v>
      </c>
      <c r="D480" s="58">
        <v>3</v>
      </c>
      <c r="E480" s="78"/>
      <c r="F480" s="60"/>
    </row>
    <row r="481" spans="1:6" x14ac:dyDescent="0.2">
      <c r="A481" s="79"/>
      <c r="B481" s="56"/>
      <c r="C481" s="57"/>
      <c r="D481" s="58"/>
      <c r="E481" s="78"/>
      <c r="F481" s="60"/>
    </row>
    <row r="482" spans="1:6" x14ac:dyDescent="0.2">
      <c r="A482" s="55">
        <f>A480+0.01</f>
        <v>2.0699999999999985</v>
      </c>
      <c r="B482" s="56" t="s">
        <v>173</v>
      </c>
      <c r="C482" s="57" t="s">
        <v>12</v>
      </c>
      <c r="D482" s="58">
        <v>3</v>
      </c>
      <c r="E482" s="78"/>
      <c r="F482" s="60"/>
    </row>
    <row r="483" spans="1:6" x14ac:dyDescent="0.2">
      <c r="A483" s="79"/>
      <c r="B483" s="56"/>
      <c r="C483" s="57"/>
      <c r="D483" s="58"/>
      <c r="E483" s="78"/>
      <c r="F483" s="60"/>
    </row>
    <row r="484" spans="1:6" x14ac:dyDescent="0.2">
      <c r="A484" s="55">
        <f>A482+0.01</f>
        <v>2.0799999999999983</v>
      </c>
      <c r="B484" s="56" t="s">
        <v>174</v>
      </c>
      <c r="C484" s="57" t="s">
        <v>12</v>
      </c>
      <c r="D484" s="58">
        <v>5</v>
      </c>
      <c r="E484" s="78"/>
      <c r="F484" s="60"/>
    </row>
    <row r="485" spans="1:6" x14ac:dyDescent="0.2">
      <c r="A485" s="79"/>
      <c r="B485" s="56"/>
      <c r="C485" s="57"/>
      <c r="D485" s="58"/>
      <c r="E485" s="78"/>
      <c r="F485" s="60"/>
    </row>
    <row r="486" spans="1:6" x14ac:dyDescent="0.2">
      <c r="A486" s="55">
        <f>A484+0.01</f>
        <v>2.0899999999999981</v>
      </c>
      <c r="B486" s="56" t="s">
        <v>175</v>
      </c>
      <c r="C486" s="57" t="s">
        <v>12</v>
      </c>
      <c r="D486" s="58">
        <v>1</v>
      </c>
      <c r="E486" s="78"/>
      <c r="F486" s="60"/>
    </row>
    <row r="487" spans="1:6" x14ac:dyDescent="0.2">
      <c r="A487" s="79"/>
      <c r="B487" s="56"/>
      <c r="C487" s="57"/>
      <c r="D487" s="58"/>
      <c r="E487" s="78"/>
      <c r="F487" s="60"/>
    </row>
    <row r="488" spans="1:6" x14ac:dyDescent="0.2">
      <c r="A488" s="55">
        <f>A486+0.01</f>
        <v>2.0999999999999979</v>
      </c>
      <c r="B488" s="56" t="s">
        <v>176</v>
      </c>
      <c r="C488" s="57" t="s">
        <v>12</v>
      </c>
      <c r="D488" s="182">
        <v>2</v>
      </c>
      <c r="E488" s="78"/>
      <c r="F488" s="60"/>
    </row>
    <row r="489" spans="1:6" x14ac:dyDescent="0.2">
      <c r="A489" s="79"/>
      <c r="B489" s="56"/>
      <c r="C489" s="57"/>
      <c r="D489" s="182"/>
      <c r="E489" s="78"/>
      <c r="F489" s="60"/>
    </row>
    <row r="490" spans="1:6" x14ac:dyDescent="0.2">
      <c r="A490" s="55">
        <f>A488+0.01</f>
        <v>2.1099999999999977</v>
      </c>
      <c r="B490" s="56" t="s">
        <v>177</v>
      </c>
      <c r="C490" s="57" t="s">
        <v>12</v>
      </c>
      <c r="D490" s="182">
        <v>6</v>
      </c>
      <c r="E490" s="78"/>
      <c r="F490" s="60"/>
    </row>
    <row r="491" spans="1:6" x14ac:dyDescent="0.2">
      <c r="A491" s="179"/>
      <c r="B491" s="56"/>
      <c r="C491" s="57"/>
      <c r="D491" s="58"/>
      <c r="E491" s="59"/>
      <c r="F491" s="60"/>
    </row>
    <row r="492" spans="1:6" x14ac:dyDescent="0.2">
      <c r="A492" s="85"/>
      <c r="B492" s="86" t="s">
        <v>32</v>
      </c>
      <c r="C492" s="87"/>
      <c r="D492" s="88"/>
      <c r="E492" s="89"/>
      <c r="F492" s="90"/>
    </row>
    <row r="493" spans="1:6" x14ac:dyDescent="0.2">
      <c r="A493" s="125"/>
      <c r="B493" s="180"/>
      <c r="C493" s="127"/>
      <c r="D493" s="128"/>
      <c r="E493" s="181"/>
      <c r="F493" s="129"/>
    </row>
    <row r="494" spans="1:6" x14ac:dyDescent="0.2">
      <c r="A494" s="48">
        <v>3</v>
      </c>
      <c r="B494" s="267" t="s">
        <v>112</v>
      </c>
      <c r="C494" s="268"/>
      <c r="D494" s="268"/>
      <c r="E494" s="268"/>
      <c r="F494" s="269"/>
    </row>
    <row r="495" spans="1:6" x14ac:dyDescent="0.2">
      <c r="A495" s="125"/>
      <c r="B495" s="180"/>
      <c r="C495" s="127"/>
      <c r="D495" s="128"/>
      <c r="E495" s="181"/>
      <c r="F495" s="129"/>
    </row>
    <row r="496" spans="1:6" x14ac:dyDescent="0.2">
      <c r="A496" s="55">
        <f>A494+0.01</f>
        <v>3.01</v>
      </c>
      <c r="B496" s="56" t="s">
        <v>51</v>
      </c>
      <c r="C496" s="57" t="s">
        <v>35</v>
      </c>
      <c r="D496" s="182">
        <v>80</v>
      </c>
      <c r="E496" s="78"/>
      <c r="F496" s="60"/>
    </row>
    <row r="497" spans="1:6" x14ac:dyDescent="0.2">
      <c r="A497" s="125"/>
      <c r="B497" s="137"/>
      <c r="C497" s="127"/>
      <c r="D497" s="128"/>
      <c r="E497" s="181"/>
      <c r="F497" s="129"/>
    </row>
    <row r="498" spans="1:6" x14ac:dyDescent="0.2">
      <c r="A498" s="55">
        <f>A496+0.01</f>
        <v>3.0199999999999996</v>
      </c>
      <c r="B498" s="56" t="s">
        <v>52</v>
      </c>
      <c r="C498" s="57" t="s">
        <v>12</v>
      </c>
      <c r="D498" s="58">
        <v>3</v>
      </c>
      <c r="E498" s="78"/>
      <c r="F498" s="60"/>
    </row>
    <row r="499" spans="1:6" x14ac:dyDescent="0.2">
      <c r="A499" s="77"/>
      <c r="B499" s="56"/>
      <c r="C499" s="57"/>
      <c r="D499" s="58"/>
      <c r="E499" s="59"/>
      <c r="F499" s="60"/>
    </row>
    <row r="500" spans="1:6" ht="25.5" x14ac:dyDescent="0.2">
      <c r="A500" s="55">
        <f>A498+0.01</f>
        <v>3.0299999999999994</v>
      </c>
      <c r="B500" s="56" t="s">
        <v>178</v>
      </c>
      <c r="C500" s="57" t="s">
        <v>35</v>
      </c>
      <c r="D500" s="182">
        <v>80</v>
      </c>
      <c r="E500" s="78"/>
      <c r="F500" s="60"/>
    </row>
    <row r="501" spans="1:6" x14ac:dyDescent="0.2">
      <c r="A501" s="55"/>
      <c r="B501" s="56"/>
      <c r="C501" s="57"/>
      <c r="D501" s="58"/>
      <c r="E501" s="59"/>
      <c r="F501" s="60"/>
    </row>
    <row r="502" spans="1:6" ht="89.25" x14ac:dyDescent="0.2">
      <c r="A502" s="55">
        <f>A500+0.01</f>
        <v>3.0399999999999991</v>
      </c>
      <c r="B502" s="56" t="s">
        <v>114</v>
      </c>
      <c r="C502" s="57" t="s">
        <v>12</v>
      </c>
      <c r="D502" s="58">
        <v>1</v>
      </c>
      <c r="E502" s="59"/>
      <c r="F502" s="60"/>
    </row>
    <row r="503" spans="1:6" x14ac:dyDescent="0.2">
      <c r="A503" s="179"/>
      <c r="B503" s="56"/>
      <c r="C503" s="57"/>
      <c r="D503" s="58"/>
      <c r="E503" s="59"/>
      <c r="F503" s="60"/>
    </row>
    <row r="504" spans="1:6" x14ac:dyDescent="0.2">
      <c r="A504" s="125"/>
      <c r="B504" s="130" t="s">
        <v>68</v>
      </c>
      <c r="C504" s="131"/>
      <c r="D504" s="132"/>
      <c r="E504" s="132"/>
      <c r="F504" s="133"/>
    </row>
    <row r="505" spans="1:6" x14ac:dyDescent="0.2">
      <c r="A505" s="125"/>
      <c r="B505" s="130"/>
      <c r="C505" s="131"/>
      <c r="D505" s="132"/>
      <c r="E505" s="132"/>
      <c r="F505" s="134"/>
    </row>
    <row r="506" spans="1:6" ht="25.5" x14ac:dyDescent="0.2">
      <c r="A506" s="55">
        <f>A502+0.01</f>
        <v>3.0499999999999989</v>
      </c>
      <c r="B506" s="135" t="s">
        <v>69</v>
      </c>
      <c r="C506" s="105" t="s">
        <v>70</v>
      </c>
      <c r="D506" s="136">
        <v>10</v>
      </c>
      <c r="E506" s="136"/>
      <c r="F506" s="134"/>
    </row>
    <row r="507" spans="1:6" x14ac:dyDescent="0.2">
      <c r="A507" s="125"/>
      <c r="B507" s="137"/>
      <c r="C507" s="127"/>
      <c r="D507" s="128"/>
      <c r="E507" s="128"/>
      <c r="F507" s="134"/>
    </row>
    <row r="508" spans="1:6" ht="15" thickBot="1" x14ac:dyDescent="0.25">
      <c r="A508" s="211">
        <f t="shared" ref="A508:A520" si="29">A506+0.01</f>
        <v>3.0599999999999987</v>
      </c>
      <c r="B508" s="140" t="s">
        <v>71</v>
      </c>
      <c r="C508" s="141" t="s">
        <v>70</v>
      </c>
      <c r="D508" s="142">
        <v>8</v>
      </c>
      <c r="E508" s="136"/>
      <c r="F508" s="143"/>
    </row>
    <row r="509" spans="1:6" x14ac:dyDescent="0.2">
      <c r="A509" s="248"/>
      <c r="B509" s="249"/>
      <c r="C509" s="250"/>
      <c r="D509" s="251"/>
      <c r="E509" s="128"/>
      <c r="F509" s="146"/>
    </row>
    <row r="510" spans="1:6" ht="25.5" x14ac:dyDescent="0.2">
      <c r="A510" s="55">
        <f t="shared" si="29"/>
        <v>3.0699999999999985</v>
      </c>
      <c r="B510" s="138" t="s">
        <v>72</v>
      </c>
      <c r="C510" s="105" t="s">
        <v>42</v>
      </c>
      <c r="D510" s="136">
        <v>4</v>
      </c>
      <c r="E510" s="136"/>
      <c r="F510" s="134"/>
    </row>
    <row r="511" spans="1:6" x14ac:dyDescent="0.2">
      <c r="A511" s="125"/>
      <c r="B511" s="137"/>
      <c r="C511" s="127"/>
      <c r="D511" s="128"/>
      <c r="E511" s="128"/>
      <c r="F511" s="134"/>
    </row>
    <row r="512" spans="1:6" ht="25.5" x14ac:dyDescent="0.2">
      <c r="A512" s="55">
        <f t="shared" si="29"/>
        <v>3.0799999999999983</v>
      </c>
      <c r="B512" s="138" t="s">
        <v>73</v>
      </c>
      <c r="C512" s="105" t="s">
        <v>42</v>
      </c>
      <c r="D512" s="136">
        <v>4</v>
      </c>
      <c r="E512" s="136"/>
      <c r="F512" s="134"/>
    </row>
    <row r="513" spans="1:6" x14ac:dyDescent="0.2">
      <c r="A513" s="79"/>
      <c r="B513" s="56"/>
      <c r="C513" s="57"/>
      <c r="D513" s="58"/>
      <c r="E513" s="59"/>
      <c r="F513" s="60"/>
    </row>
    <row r="514" spans="1:6" ht="38.25" x14ac:dyDescent="0.2">
      <c r="A514" s="104">
        <f>A512+0.01</f>
        <v>3.0899999999999981</v>
      </c>
      <c r="B514" s="56" t="s">
        <v>74</v>
      </c>
      <c r="C514" s="57" t="s">
        <v>75</v>
      </c>
      <c r="D514" s="58">
        <v>1</v>
      </c>
      <c r="E514" s="59"/>
      <c r="F514" s="60"/>
    </row>
    <row r="515" spans="1:6" x14ac:dyDescent="0.2">
      <c r="A515" s="125"/>
      <c r="B515" s="138"/>
      <c r="C515" s="105"/>
      <c r="D515" s="136"/>
      <c r="E515" s="136"/>
      <c r="F515" s="134"/>
    </row>
    <row r="516" spans="1:6" x14ac:dyDescent="0.2">
      <c r="A516" s="55">
        <f>A514+0.01</f>
        <v>3.0999999999999979</v>
      </c>
      <c r="B516" s="138" t="s">
        <v>76</v>
      </c>
      <c r="C516" s="121" t="s">
        <v>12</v>
      </c>
      <c r="D516" s="136">
        <v>1</v>
      </c>
      <c r="E516" s="136"/>
      <c r="F516" s="134"/>
    </row>
    <row r="517" spans="1:6" x14ac:dyDescent="0.2">
      <c r="A517" s="125"/>
      <c r="B517" s="138"/>
      <c r="C517" s="105"/>
      <c r="D517" s="136"/>
      <c r="E517" s="136"/>
      <c r="F517" s="134"/>
    </row>
    <row r="518" spans="1:6" x14ac:dyDescent="0.2">
      <c r="A518" s="55">
        <f t="shared" si="29"/>
        <v>3.1099999999999977</v>
      </c>
      <c r="B518" s="138" t="s">
        <v>77</v>
      </c>
      <c r="C518" s="105" t="s">
        <v>35</v>
      </c>
      <c r="D518" s="136">
        <v>3</v>
      </c>
      <c r="E518" s="136"/>
      <c r="F518" s="134"/>
    </row>
    <row r="519" spans="1:6" x14ac:dyDescent="0.2">
      <c r="A519" s="125"/>
      <c r="B519" s="138"/>
      <c r="C519" s="105"/>
      <c r="D519" s="136"/>
      <c r="E519" s="136"/>
      <c r="F519" s="134"/>
    </row>
    <row r="520" spans="1:6" ht="25.5" x14ac:dyDescent="0.2">
      <c r="A520" s="188">
        <f t="shared" si="29"/>
        <v>3.1199999999999974</v>
      </c>
      <c r="B520" s="138" t="s">
        <v>78</v>
      </c>
      <c r="C520" s="121" t="s">
        <v>12</v>
      </c>
      <c r="D520" s="136">
        <v>2</v>
      </c>
      <c r="E520" s="136"/>
      <c r="F520" s="134"/>
    </row>
    <row r="521" spans="1:6" x14ac:dyDescent="0.2">
      <c r="A521" s="188"/>
      <c r="B521" s="138"/>
      <c r="C521" s="189"/>
      <c r="D521" s="136"/>
      <c r="E521" s="136"/>
      <c r="F521" s="134"/>
    </row>
    <row r="522" spans="1:6" x14ac:dyDescent="0.2">
      <c r="A522" s="85"/>
      <c r="B522" s="86" t="s">
        <v>115</v>
      </c>
      <c r="C522" s="87"/>
      <c r="D522" s="88"/>
      <c r="E522" s="89"/>
      <c r="F522" s="90"/>
    </row>
    <row r="523" spans="1:6" x14ac:dyDescent="0.2">
      <c r="A523" s="79"/>
      <c r="B523" s="98"/>
      <c r="C523" s="98"/>
      <c r="D523" s="99"/>
      <c r="E523" s="100"/>
      <c r="F523" s="101"/>
    </row>
    <row r="524" spans="1:6" x14ac:dyDescent="0.2">
      <c r="A524" s="77"/>
      <c r="B524" s="56"/>
      <c r="C524" s="57"/>
      <c r="D524" s="58"/>
      <c r="E524" s="209"/>
      <c r="F524" s="60"/>
    </row>
    <row r="525" spans="1:6" x14ac:dyDescent="0.2">
      <c r="A525" s="149"/>
      <c r="B525" s="150" t="s">
        <v>80</v>
      </c>
      <c r="C525" s="151"/>
      <c r="D525" s="152"/>
      <c r="E525" s="153"/>
      <c r="F525" s="154"/>
    </row>
    <row r="526" spans="1:6" x14ac:dyDescent="0.2">
      <c r="A526" s="155"/>
      <c r="B526" s="156"/>
      <c r="C526" s="156"/>
      <c r="D526" s="157"/>
      <c r="E526" s="158"/>
      <c r="F526" s="159"/>
    </row>
    <row r="527" spans="1:6" x14ac:dyDescent="0.2">
      <c r="A527" s="48">
        <f>1</f>
        <v>1</v>
      </c>
      <c r="B527" s="156" t="str">
        <f>B456</f>
        <v>Preliminary and general items</v>
      </c>
      <c r="C527" s="156"/>
      <c r="D527" s="157"/>
      <c r="E527" s="158"/>
      <c r="F527" s="160"/>
    </row>
    <row r="528" spans="1:6" x14ac:dyDescent="0.2">
      <c r="A528" s="155"/>
      <c r="B528" s="156"/>
      <c r="C528" s="156"/>
      <c r="D528" s="157"/>
      <c r="E528" s="158"/>
      <c r="F528" s="159"/>
    </row>
    <row r="529" spans="1:6" ht="25.5" x14ac:dyDescent="0.2">
      <c r="A529" s="48">
        <f>A527+1</f>
        <v>2</v>
      </c>
      <c r="B529" s="156" t="str">
        <f>B462</f>
        <v>Supply of 10CM Tank and connection to reliable pipeline</v>
      </c>
      <c r="C529" s="156"/>
      <c r="D529" s="157"/>
      <c r="E529" s="158"/>
      <c r="F529" s="160"/>
    </row>
    <row r="530" spans="1:6" x14ac:dyDescent="0.2">
      <c r="A530" s="155"/>
      <c r="B530" s="156"/>
      <c r="C530" s="156"/>
      <c r="D530" s="157"/>
      <c r="E530" s="158"/>
      <c r="F530" s="159"/>
    </row>
    <row r="531" spans="1:6" x14ac:dyDescent="0.2">
      <c r="A531" s="48">
        <f>A529+1</f>
        <v>3</v>
      </c>
      <c r="B531" s="97" t="str">
        <f>B494</f>
        <v>2 no. standpipes</v>
      </c>
      <c r="C531" s="156"/>
      <c r="D531" s="157"/>
      <c r="E531" s="158"/>
      <c r="F531" s="160"/>
    </row>
    <row r="532" spans="1:6" x14ac:dyDescent="0.2">
      <c r="A532" s="155"/>
      <c r="B532" s="156"/>
      <c r="C532" s="156"/>
      <c r="D532" s="157"/>
      <c r="E532" s="158"/>
      <c r="F532" s="159"/>
    </row>
    <row r="533" spans="1:6" x14ac:dyDescent="0.2">
      <c r="A533" s="48"/>
      <c r="B533" s="156"/>
      <c r="C533" s="156"/>
      <c r="D533" s="157"/>
      <c r="E533" s="158"/>
      <c r="F533" s="160"/>
    </row>
    <row r="534" spans="1:6" x14ac:dyDescent="0.2">
      <c r="A534" s="155"/>
      <c r="B534" s="97" t="s">
        <v>81</v>
      </c>
      <c r="C534" s="156"/>
      <c r="D534" s="157"/>
      <c r="E534" s="158"/>
      <c r="F534" s="160"/>
    </row>
    <row r="535" spans="1:6" x14ac:dyDescent="0.2">
      <c r="A535" s="155"/>
      <c r="B535" s="156"/>
      <c r="C535" s="156"/>
      <c r="D535" s="157"/>
      <c r="E535" s="158"/>
      <c r="F535" s="159"/>
    </row>
    <row r="536" spans="1:6" x14ac:dyDescent="0.2">
      <c r="A536" s="155"/>
      <c r="B536" s="97" t="s">
        <v>82</v>
      </c>
      <c r="C536" s="156"/>
      <c r="D536" s="157"/>
      <c r="E536" s="158"/>
      <c r="F536" s="160"/>
    </row>
    <row r="537" spans="1:6" x14ac:dyDescent="0.2">
      <c r="A537" s="79"/>
      <c r="B537" s="98"/>
      <c r="C537" s="98"/>
      <c r="D537" s="99"/>
      <c r="E537" s="100"/>
      <c r="F537" s="101"/>
    </row>
    <row r="538" spans="1:6" ht="15" thickBot="1" x14ac:dyDescent="0.25">
      <c r="A538" s="161"/>
      <c r="B538" s="162" t="s">
        <v>83</v>
      </c>
      <c r="C538" s="163"/>
      <c r="D538" s="164"/>
      <c r="E538" s="165"/>
      <c r="F538" s="166"/>
    </row>
    <row r="540" spans="1:6" x14ac:dyDescent="0.2">
      <c r="A540" s="256"/>
      <c r="B540" s="257" t="s">
        <v>189</v>
      </c>
      <c r="C540" s="257"/>
      <c r="D540" s="258"/>
      <c r="E540" s="259"/>
      <c r="F540" s="257"/>
    </row>
    <row r="541" spans="1:6" ht="25.5" x14ac:dyDescent="0.2">
      <c r="A541" s="256">
        <v>1</v>
      </c>
      <c r="B541" s="260" t="s">
        <v>190</v>
      </c>
      <c r="C541" s="257"/>
      <c r="D541" s="258"/>
      <c r="E541" s="259"/>
      <c r="F541" s="257"/>
    </row>
    <row r="542" spans="1:6" ht="25.5" x14ac:dyDescent="0.2">
      <c r="A542" s="256">
        <v>2</v>
      </c>
      <c r="B542" s="260" t="s">
        <v>191</v>
      </c>
      <c r="C542" s="257"/>
      <c r="D542" s="258"/>
      <c r="E542" s="259"/>
      <c r="F542" s="257"/>
    </row>
    <row r="543" spans="1:6" ht="25.5" x14ac:dyDescent="0.2">
      <c r="A543" s="256">
        <v>3</v>
      </c>
      <c r="B543" s="260" t="s">
        <v>192</v>
      </c>
      <c r="C543" s="257"/>
      <c r="D543" s="258"/>
      <c r="E543" s="259"/>
      <c r="F543" s="257"/>
    </row>
    <row r="544" spans="1:6" ht="25.5" x14ac:dyDescent="0.2">
      <c r="A544" s="256">
        <v>4</v>
      </c>
      <c r="B544" s="260" t="s">
        <v>193</v>
      </c>
      <c r="C544" s="257"/>
      <c r="D544" s="258"/>
      <c r="E544" s="259"/>
      <c r="F544" s="257"/>
    </row>
    <row r="545" spans="2:6" ht="25.5" x14ac:dyDescent="0.2">
      <c r="B545" s="260" t="s">
        <v>195</v>
      </c>
      <c r="C545" s="257"/>
      <c r="D545" s="258"/>
      <c r="E545" s="259"/>
      <c r="F545" s="257"/>
    </row>
  </sheetData>
  <mergeCells count="14">
    <mergeCell ref="B1:F1"/>
    <mergeCell ref="A2:F2"/>
    <mergeCell ref="B11:F11"/>
    <mergeCell ref="B61:D61"/>
    <mergeCell ref="A154:F154"/>
    <mergeCell ref="B165:D165"/>
    <mergeCell ref="A453:F453"/>
    <mergeCell ref="B462:D462"/>
    <mergeCell ref="B494:F494"/>
    <mergeCell ref="B222:F222"/>
    <mergeCell ref="A266:F266"/>
    <mergeCell ref="B275:F275"/>
    <mergeCell ref="B372:E372"/>
    <mergeCell ref="B407:F407"/>
  </mergeCells>
  <pageMargins left="0.7" right="0.7" top="0.75" bottom="0.75" header="0.3" footer="0.3"/>
  <pageSetup scale="11" orientation="portrait" r:id="rId1"/>
  <rowBreaks count="1" manualBreakCount="1">
    <brk id="26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HOST LOT 1</vt:lpstr>
      <vt:lpstr>'HOST LOT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Rachael Muthoni</cp:lastModifiedBy>
  <cp:revision/>
  <dcterms:created xsi:type="dcterms:W3CDTF">2021-07-02T09:18:36Z</dcterms:created>
  <dcterms:modified xsi:type="dcterms:W3CDTF">2024-10-15T08:57:13Z</dcterms:modified>
  <cp:category/>
  <cp:contentStatus/>
</cp:coreProperties>
</file>